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9090" tabRatio="683"/>
  </bookViews>
  <sheets>
    <sheet name="Spisak razdeli" sheetId="9" r:id="rId1"/>
    <sheet name="FAF" sheetId="8"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Print_Area" localSheetId="1">FAF!$A$1:$E$12</definedName>
  </definedNames>
  <calcPr calcId="114210"/>
</workbook>
</file>

<file path=xl/calcChain.xml><?xml version="1.0" encoding="utf-8"?>
<calcChain xmlns="http://schemas.openxmlformats.org/spreadsheetml/2006/main">
  <c r="AI10" i="8"/>
  <c r="AI11"/>
  <c r="E12"/>
  <c r="F6"/>
  <c r="G6"/>
  <c r="H6"/>
  <c r="I6"/>
  <c r="J6"/>
  <c r="K6"/>
  <c r="M6"/>
  <c r="N6"/>
  <c r="P6"/>
  <c r="Q6"/>
  <c r="R6"/>
  <c r="T6"/>
  <c r="U6"/>
  <c r="V6"/>
  <c r="W6"/>
  <c r="Y6"/>
  <c r="Z6"/>
  <c r="AA6"/>
  <c r="AC6"/>
  <c r="AD6"/>
  <c r="AE6"/>
  <c r="AF6"/>
  <c r="F7"/>
  <c r="G7"/>
  <c r="H7"/>
  <c r="I7"/>
  <c r="J7"/>
  <c r="K7"/>
  <c r="M7"/>
  <c r="N7"/>
  <c r="P7"/>
  <c r="Q7"/>
  <c r="R7"/>
  <c r="T7"/>
  <c r="U7"/>
  <c r="V7"/>
  <c r="W7"/>
  <c r="Y7"/>
  <c r="Z7"/>
  <c r="AA7"/>
  <c r="AC7"/>
  <c r="AD7"/>
  <c r="AE7"/>
  <c r="AF7"/>
  <c r="F8"/>
  <c r="G8"/>
  <c r="H8"/>
  <c r="I8"/>
  <c r="J8"/>
  <c r="K8"/>
  <c r="M8"/>
  <c r="N8"/>
  <c r="P8"/>
  <c r="Q8"/>
  <c r="R8"/>
  <c r="T8"/>
  <c r="U8"/>
  <c r="V8"/>
  <c r="W8"/>
  <c r="Y8"/>
  <c r="Z8"/>
  <c r="AA8"/>
  <c r="AC8"/>
  <c r="AD8"/>
  <c r="AE8"/>
  <c r="AF8"/>
  <c r="F9"/>
  <c r="G9"/>
  <c r="H9"/>
  <c r="I9"/>
  <c r="J9"/>
  <c r="K9"/>
  <c r="M9"/>
  <c r="N9"/>
  <c r="P9"/>
  <c r="Q9"/>
  <c r="R9"/>
  <c r="T9"/>
  <c r="U9"/>
  <c r="V9"/>
  <c r="W9"/>
  <c r="Y9"/>
  <c r="Z9"/>
  <c r="AA9"/>
  <c r="AC9"/>
  <c r="AD9"/>
  <c r="AE9"/>
  <c r="AF9"/>
  <c r="F10"/>
  <c r="G10"/>
  <c r="H10"/>
  <c r="I10"/>
  <c r="J10"/>
  <c r="K10"/>
  <c r="M10"/>
  <c r="N10"/>
  <c r="P10"/>
  <c r="Q10"/>
  <c r="R10"/>
  <c r="T10"/>
  <c r="U10"/>
  <c r="V10"/>
  <c r="W10"/>
  <c r="Y10"/>
  <c r="Z10"/>
  <c r="AA10"/>
  <c r="AC10"/>
  <c r="AD10"/>
  <c r="AE10"/>
  <c r="AF10"/>
  <c r="F11"/>
  <c r="G11"/>
  <c r="H11"/>
  <c r="I11"/>
  <c r="J11"/>
  <c r="K11"/>
  <c r="M11"/>
  <c r="N11"/>
  <c r="P11"/>
  <c r="Q11"/>
  <c r="R11"/>
  <c r="T11"/>
  <c r="U11"/>
  <c r="V11"/>
  <c r="W11"/>
  <c r="Y11"/>
  <c r="Z11"/>
  <c r="AA11"/>
  <c r="AC11"/>
  <c r="AD11"/>
  <c r="AE11"/>
  <c r="AF11"/>
  <c r="F12"/>
  <c r="G12"/>
  <c r="H12"/>
  <c r="I12"/>
  <c r="J12"/>
  <c r="K12"/>
  <c r="L12"/>
  <c r="M12"/>
  <c r="N12"/>
  <c r="O12"/>
  <c r="P12"/>
  <c r="Q12"/>
  <c r="R12"/>
  <c r="S12"/>
  <c r="T12"/>
  <c r="U12"/>
  <c r="V12"/>
  <c r="W12"/>
  <c r="X12"/>
  <c r="Y12"/>
  <c r="Z12"/>
  <c r="AA12"/>
  <c r="AB12"/>
  <c r="AC12"/>
  <c r="AD12"/>
  <c r="AE12"/>
  <c r="AF12"/>
  <c r="AG12"/>
  <c r="AH12"/>
  <c r="AI6"/>
  <c r="AI7"/>
  <c r="AI8"/>
  <c r="AI9"/>
  <c r="AI12"/>
</calcChain>
</file>

<file path=xl/sharedStrings.xml><?xml version="1.0" encoding="utf-8"?>
<sst xmlns="http://schemas.openxmlformats.org/spreadsheetml/2006/main" count="127" uniqueCount="123">
  <si>
    <t>№</t>
  </si>
  <si>
    <t>Български или международни патенти (регистрирани патентни заявки; патенти; патенти, резултат от сключени договори с фирми)</t>
  </si>
  <si>
    <t>Монографии, книги, глави от книги</t>
  </si>
  <si>
    <t>Общо</t>
  </si>
  <si>
    <t>Научни публикации (статии, студии) в научни списания, представени в световни вторични литературни източници</t>
  </si>
  <si>
    <t>Научни публикации (статии, студии, доклади), публикувани в издания с импакт фактор IF (Web of Science) и/или импакт ранг SJR (Scopus)</t>
  </si>
  <si>
    <t>Публикации в сборници от научни конференции (Conference Proceedings), индексирани в Web of Science и/или Sсopus</t>
  </si>
  <si>
    <t>проф. Сн.Башева</t>
  </si>
  <si>
    <t>проф. Д. Фесчиян</t>
  </si>
  <si>
    <t>проф. Е.Миланова</t>
  </si>
  <si>
    <t>проф. Р.Пожаревска</t>
  </si>
  <si>
    <t>доц. Д.Петрова</t>
  </si>
  <si>
    <t>доц. К.Савова</t>
  </si>
  <si>
    <t>доц. М.Тимчев</t>
  </si>
  <si>
    <t>доц. Б.Брезоева</t>
  </si>
  <si>
    <t>доц. Хр.Орешкова</t>
  </si>
  <si>
    <t>доц. М.Михайлова</t>
  </si>
  <si>
    <t>доц. Р.Иванова</t>
  </si>
  <si>
    <t>доц. Л.Тодоров</t>
  </si>
  <si>
    <t>доц. Н.Орешаров</t>
  </si>
  <si>
    <t>доц. Т.Рупска</t>
  </si>
  <si>
    <t>доц. Л.Рангелова</t>
  </si>
  <si>
    <t>доц. М.Начкова</t>
  </si>
  <si>
    <t>доц. К.Златарева</t>
  </si>
  <si>
    <t>гл.ас. Хр.Маврудиев</t>
  </si>
  <si>
    <t>гл.ас. М.Маркова</t>
  </si>
  <si>
    <t>гл.ас. Ат.Филипова</t>
  </si>
  <si>
    <t>гл.ас. Л.Камбурова</t>
  </si>
  <si>
    <t>ас. Н.Николова</t>
  </si>
  <si>
    <t>ас. Б.Боянов</t>
  </si>
  <si>
    <t>гл.ас. К.Кавалджева</t>
  </si>
  <si>
    <t>гл.ас. Р.Андасарова</t>
  </si>
  <si>
    <t>ас. Я.Даскалов</t>
  </si>
  <si>
    <t>доц. М.Мусов</t>
  </si>
  <si>
    <t>Катедра счетоводство и анализ</t>
  </si>
  <si>
    <t>Катедра Финанси</t>
  </si>
  <si>
    <t>Катедра Финансов контрол</t>
  </si>
  <si>
    <t xml:space="preserve">Общо </t>
  </si>
  <si>
    <t>Зам. Декан: Доц. Олег Димов</t>
  </si>
  <si>
    <t>ФИНАНСОВО-СЧЕТОВОДЕН ФАКУЛТЕТ 2018 г.</t>
  </si>
  <si>
    <t>1. Научни публикации (статии, студии) в научни списания, представени в световни вторични литературни източници</t>
  </si>
  <si>
    <t>Ненкова,П., Калчева,Д. Фискална роля и значение на данъка върху недвижимите имоти в България - сравнителен анализ на 265 общини. сп.Бизнес посоки, Център по икономически и управленски науки, Бургаски свободен университет,Б., 2018, бр.2/2018,с.95-110 (ISSN 1312-6016)</t>
  </si>
  <si>
    <t>Nenkova,P. Kalcheva,D. Bulgarian Municipalitites' Capacity to invest and Factor Affecting Local Government Capital Spending for the period 2003 – 2017. Yearbook of UNWE, 2018. p.141-155  ISSN (print): 1312-5486; ISSN (online): 2534-8949</t>
  </si>
  <si>
    <t>Nenovsky, N., Penchev, P., The Austrian school in Bulgaria: A history, Russian Journal of Economics 4 (2018), pp44–64 DOI 10.3897/j.ruje.4.26005 Publication date: 23 April 2018, www.rujec.org, RePEc</t>
  </si>
  <si>
    <t>Nenovsky, N., Penchev, P., Between Enthusiasm and Skepticism: Bulgarian Economists and Europe (1878-1944), History of Economic Thought and Policy, Issue: 1, Pages: 27-55, DOI: 10.3280/SPE2018-001002, Published: 2018, Web of Science</t>
  </si>
  <si>
    <t xml:space="preserve"> Брусарски, Р., Генезис и развитие на оценката на въздействието, сп. Икономическа мисъл, БАН – ИИИ, брой 1, 2018 г. стр. 3 – 22.</t>
  </si>
  <si>
    <t>Ненков, Д., Първанова, Р. – “За и против премиите за странови риск на формиращи се капиталови пазари”, Списание „ИДЕС“, София, брой 1, 2018, 17 стр., (online), ISSN 1314-8990,</t>
  </si>
  <si>
    <t>Ненков, Д., Митева-Бончева, Д. – “Сравнителен анализ на методите за определяне цената на собствения капитал”, статия, сп. “Икономически и социални алтернативи”, София, бр. 3, 2018 г., стр. 5-18, ISSN (print): 1314-6556, ISSN (online): 2534-8965</t>
  </si>
  <si>
    <t>Nenkov, D. – “The US Market against the Background of the “Price-to-Sales” and “Enterprise Value-to-Sales” Ratios, “Bulgarian Journal of Business Research”, Issue 1, 2018, pp. 7-20, ISSN (print): 1312-6016, ISSN (online): 2367-9277</t>
  </si>
  <si>
    <t>Chobanov, P., Risks to Economic Stability in CEE Countries, YEARBOOK OF UNWE (2018 ), pp. 271-286</t>
  </si>
  <si>
    <t>Тасева-Петкова, Г., 2018, Информационни технологии и управление на кредитния риск при нефинансовите предприятия в България, Академично списание Управление и образование,  том 14, кн. 1, 2018 г., стр. 80 – 87,  ISSN 13126121</t>
  </si>
  <si>
    <t>Кънева А., „Оценка на степента на конвергенция на българската икономика с икономиките на страните членки на Европейския съюз през периода 2004 – 2016 г.“, сп. „Икономически и социални алтернативи“, бр. 1, 2018 г., Издателски комплекс – УНСС, София, с. 69 – 89</t>
  </si>
  <si>
    <t>Кънева А., „Сравнителен анализ на усвояването на средствата от Европейските структурни и инвестиционни фондове в страните-членки на Европейския съюз през програмен период 2014 – 2020 г.“, сп. „Икономически и социални алтернативи“, бр. 4, 2018 г., Издателски комплекс – УНСС, София, с. 85 – 101</t>
  </si>
  <si>
    <t>Hristozov, Y., How to manage the liquidity and fight the firm debt, International Business and Accounting Research Journal, 2018, 10 страници,  http://ibarj.com/index.php/ibarj/issue/view/4 ebsco</t>
  </si>
  <si>
    <t>Василева, В. (2018). Качество на банковите кредити в България: състояние и динамика. Бизнес посоки, бр. 1, с. 24-36.</t>
  </si>
  <si>
    <t>Bacheva, Sn. Accounting models in the reorganization through splitting, takeover and merger  according to the regulatory framework in the Republic of Bulgaria, ФІНАНСОВО-ЕКОНОМІЧНИЙ РОЗВИТОК УКРАЇНИ В УМОВАХ ТРАНСФОРМАЦІЙНИХ ПЕРЕТВОРЕНЬ Матеріали,VII Всеукраїнської науково-практичної рКонференції, 26 квітня  2018 року, Львів2018, РИНЦ,ISBN 978-617-692-477-7</t>
  </si>
  <si>
    <t xml:space="preserve">Миланова, Е., Време ли е за Базел IV и какви са ефектите върху банките в България, Икономически и социални алтернативи, УНСС, София, под печат (бр.1/2019)  </t>
  </si>
  <si>
    <t>Petrova, D., "Key Problems in Accounting for Foreign Currency Transactions'', ''Knowledge – International Journal", Vol. 22.1, 2018, Skopje, Macedonia,  pp. 235-240,   Издател Institute of  Knowledge Management  - Macedonia, Global Impact &amp; Quality Factor 1.822(2018), EBSCO</t>
  </si>
  <si>
    <t xml:space="preserve">Petrova, D., ''Accounting in the Context of  Global Corporate Management – Contemporary  Requirements  and Problems'', ''Knowledge – International Journal'', Vol. 23.1, 2018, Skopje, Macedonia,  pp. 295-298,   Издател Institute of  Knowledge Management  - Macedonia, Global Impact &amp; Quality Factor 1.822(2018), EBSCO </t>
  </si>
  <si>
    <t>Petrova, D., "Foreign Currency Translations for the Purposes of Consolidation of Financial Statements - Methods and Problems", International collection of scientific papers "Accounting, Economics, Management: Scientific Notes",  Issue 2(18), 2018, Lutsk, Ukraine, pp.77-84, International Cataloges of Scientific Publications  and Bibliographic Database: Russian Science Citation Index (RSCI); Russian Scientific Digital Library (eLIBRARY.RU)</t>
  </si>
  <si>
    <t>Oreshkova, Hristina, The Revival of Prudence in Accounting – Truth or Illusion (After the Long-lasting Erosion), Knowledge - International Journal, Vol. 23(4), со ISSN каталогизација, и Global Impact &amp; Quality Factor (GIF), pp.1005-1021 in Pages from 935 to 1330.</t>
  </si>
  <si>
    <t>Oreshkova, Hristina, Introduction of ‘The Expected Loss Model’ under IFRS 9 Financial Instruments – Critiques and Considerations, International Journal Knowledge, Vol. 26.1., со ISSN каталогизација, и Global Imp+act &amp; Quality Factor (GIF), pp.187-201 (Pages 405).</t>
  </si>
  <si>
    <t>Oreshkova, Hristina,The Future of Corporate Reporting: Reflections on the Critical Question of the Necessity of Forward-Thinking Philosophy and Culture of Reporting Worldwide, KNOWLEDGE International Journal, Vol. 28(5),pp.1455-1467 in Pages from 1440 to 1750.</t>
  </si>
  <si>
    <t>Иванова, Р., „По някои въпроси на анализа и оценката на дълготрайните материални активи активи с екологично предназначение“, Научни трудове на УНСС, 2018, том 5,  стр.121 – 135</t>
  </si>
  <si>
    <t>Иванова, Р., “Application of information technologies for business analysis”, юбилейна международна научна конференция „Приложение на информационните и комуникационни технологии и статистиката в икономиката и образованието - ICAICTSEE 2018“, УНСС, София, 18 октомври 2018 г.</t>
  </si>
  <si>
    <t>1) Todorov, L., Business Efficiency – Models for analysis and control” – статия в научно списание -  International Journal “Knowledge”, http://globalimpactfactor.com/knowledge-international-journal – сборник научни статии, vol. 22.1, 2018, page 241-246, ISSN 2545-4439 ; ISSN 1857-923X</t>
  </si>
  <si>
    <t>2) Todorov, L., Features of modern business analysis training at the University of national and world economy” – статия в научно списание -  International Journal “Knowledge”, http://globalimpactfactor.com/knowledge-international-journal – сборник научни статии, vol. 23.4, 2018, page 953-957, ISSN 2545-4439 ; ISSN 1857-923X</t>
  </si>
  <si>
    <t>Boynaov, B. (2018). The Digital Transformations in the Accounting Systems of the Bulgarian Enterprises</t>
  </si>
  <si>
    <t>Боянов, Б. (2018). Финансовата отчетност на предприятията от сектора на хотелиерството в променящата се регулаторна среда</t>
  </si>
  <si>
    <t>Boynaov, B. (2018). On The Introduction Of New Public Disclosure Regulations On Corporate Tax In The Financial Statements Of Certain Types Of Undertakings In The European Union</t>
  </si>
  <si>
    <t>МЕХАНИЗМИ ЗА ФИНАНСОВ КОНТРОЛ НА СТРУКТУРНИТЕ ФОНДОВЕ В АГРАРНИЯ СЕКТОР ЗА ПРОГРАМНИЯ ПЕРИОД 2014-2020 Г., Доклад в сборник от научен форум в България" Предизвикателства пред аграрния сектор и селските райони" стр.90-95, ИК УНСС</t>
  </si>
  <si>
    <t xml:space="preserve">"Петкова И,ОДИТНИТЕ КОМИТЕТИ, КАТО ЕФЕКТИВЕН МЕХАНИЗЪМ ЗА КОНТРОЛ В ПУБЛИЧНИЯ СЕКТОР, сп. Управление и устойчиво развите, 2018" 
</t>
  </si>
  <si>
    <t xml:space="preserve">Risk Management Strategies in Water Projects in Bulgaria , Economic alternatives Issue 2, 228-238 </t>
  </si>
  <si>
    <t>Development of the Regional Natural Gas Market in Southeast Europe               Intereconomics,Volume 53, July/August 2018, Number 4 · pp. 233-238, Springer Verlag, SCOPUS</t>
  </si>
  <si>
    <t xml:space="preserve"> Динева, В., Корпоративната социалната отговорност в обучението по вътрешен контрол и вътрешен одит, Научни трудове на УНСС - Том 5/2018, стр.61-82</t>
  </si>
  <si>
    <t xml:space="preserve">József Simon &amp; Tamás Fejszák &amp; Bernhard Schatz &amp; Toma Donchev &amp; Miroslav Ivanov, 2018. "Experiences Concerning Transition to Accrual Accounting in the Public Sector from the Perspective of Supreme Audit Institutions," Public Finance Quarterly, State Audit Office of Hungary, vol. 63(2), pages 139-154. </t>
  </si>
  <si>
    <t>2. Научни публикации (статии, студии, доклади), публикувани в издания с импакт фактор IF (Web of Science) и/или импакт ранг SJR (Scopus)</t>
  </si>
  <si>
    <t>Nenovsky, N., Tochkov, K., Ndao, S., Does monetary integration lead to income convergence in Africa? a study of the CFA monetary area. Portuguese Economic Journal, Springer Berlin Heidelberg, 2018,vol. 17,  pp.1-19, scopus, ebsco</t>
  </si>
  <si>
    <t>Andasarova, R. (2018), "Capital Adequacy of Commercial Banks in Bulgaria: Impact Strategies", Management-Journal of Contemporary Management Issues, Vol. 23, Issue 2, pp. 175-187.</t>
  </si>
  <si>
    <t>Zornitsa Stoyanova, Hristina Harizanova-Bartos, Ivelina PetkovaACHIEVING SUSTAINABILITY IN THE WATER SECTOR THROUGH PROJECT MANAGEMENT IN BULGARIA, CBU International Conference Proceedings 6, 473-479</t>
  </si>
  <si>
    <t>Dineva,V, The Modern Internal Audit in The Modern Company,Economic Studies (Ikonomicheski Izsledvania), Volume 27, Issue 6, Economic Research Institute at tte Bulgarian Academy of Science, 2018</t>
  </si>
  <si>
    <t>3. Монографии, книги, глави от книги</t>
  </si>
  <si>
    <t>Ненкова, П..Тенденции в развитието на процеса на фискална децентрализация в периода 2004-2016г.Колективна монография „Икономиката на България и Европейския съюз в глобалния свят” / Финансова политика, финансови пазари, банково дело, инвестиции, застраховане и социално осигуряване.ФСФ - УНСС, 2018, с. 174-177. ISBN (978-619-232-090-4)</t>
  </si>
  <si>
    <t xml:space="preserve">Nenovsky, N., Money as coordination, new and oldreadings of Marx (Парите  като  координация  на  стоковото  стопанство. Стари и нови прочити на теорията на Маркс), Munich Personal RePEc Archive, CRIISEA, University of Picardie Jules Verne, 11 February 2018 Online at https://mpra.ub.uni-muenchen.de/85295/MPRA Paper No. 85295, posted 29 March 2018 </t>
  </si>
  <si>
    <t>Ненков, Д., Митева-Бончева, Д., Първанова Р., Касабов, М. (2018 г.)  Проблеми на определяне цената на капитала в условията на формиращи се капиталови пазари (на примера на България), ИК на УНСС, ISBN: 978-619-232-124-6</t>
  </si>
  <si>
    <t>Михайлова, М., Р.Пожаревска, С.Трифонова, Д.Ненков, Т.Дончев, М.Мусов, М.Маркова, Г.Ранчев. (2019). Изследване на възможностите за адаптиране на учебни програми към изискванията на Association Of Chartered Certified Accountants (ACCA) (под печат – до края на март, ИК на УНСС)</t>
  </si>
  <si>
    <t>Атанасов, Ат.,Колев, Св., Трифонова, С.,  ЕФЕКТИ ОТ ИНОВАТИВНАТА НЕКОНВЕНЦИОНАЛНА ПАРИЧНА ПОЛИТИКА НА ЦЕНТРАЛНИТЕ БАНКИ, Евдемония продъкшън ЕООД, София, 2018 г., ISBN: 978-619-7209-29-7. (Колективна монография)</t>
  </si>
  <si>
    <t>Йоцов В., Годишен доклад на ИИИ при БАН, Резюме, Част първа (1), (2), (7) и (8), ГорексПрес София, 2018, ISSN 1314-8893</t>
  </si>
  <si>
    <t>Ivanova, V. A. (2018), „Bulgaria Eleven Years after Its Accession to the European Union: A Review from the Banking Sector Perspective“, „Bulgaria: Environmental, Social and Economic Challenges“ (Danailov T. R., Editor), New York,  pp. 185-215 (реферирано издание в Scopus)</t>
  </si>
  <si>
    <t>Башева, Сн. „Данъчно-правни последици при облагането на предприятия в несъстоятелност и ликвидация“, „Икономиката на България и Европейския съюз в глобалния свят, ИК УНСС,София,2018г., 481стр.IBSN 978-954-644-974-0 /Колективна монография/</t>
  </si>
  <si>
    <t>Башева, Сн. ПРОБЛЕМИ  НА ХАРМОНИЗАЦИЯТА И  СТАНДАРТИЗАЦИЯТА В СЧЕТОВОДСТВОТО ,Удосконалення обліку, контролю і аналітичного забезпечення управління підприємством в умовах глобалізації економіки ,Колективна монографія,2018, Луцьк ,IBSN 978-617-672-175-8</t>
  </si>
  <si>
    <t>Миланова - Цончева, Ем., Начкова, М., Маврудиев, Хр.,"Счетоводство на застрахователите и осигурителите", ИК-УНСС, София, 2018 г., стр. 9-64, 77-91, 105-118, 143-173, 203-248, 284-336, 355-361, 480-529, ISBN 978-619-232-116-1</t>
  </si>
  <si>
    <t>Фесчиян, Д. (2018), „Стандартизация на счетоводството и модели за счетоводно отчитане на дълготрайните материални активи в публичния сектор“, трето преработено и допълнено издание, Издателски комплекс – УНСС.</t>
  </si>
  <si>
    <t>Стоянов, С., Д.Фесчиян, Л.Рангелова, Ат.Филипова-Сланчева, Р.Андасарова, Н.Николова, Я.Даскалов (2018). Методологични и приложни проблеми при счетоводния анализ на кредитния портфейл на банките”, София, ИК – УНСС, ISBN 978-619-232-133-8.</t>
  </si>
  <si>
    <t>Стоянов, С., Фесчиян, Д., Башева, С. Андасарова, Р. (2018), Банково счетоводство, Издателски комплекс -УНСС.</t>
  </si>
  <si>
    <t>Станева, В., Петрова, Д., Рупска, Т., Иванова, Р., Боянов, Б., 2018  "Счетоводство и анализ на финансовите отчети на предприятието", София, Бенефин, отп. в Издателски комплекс - УНСС</t>
  </si>
  <si>
    <t>Стоянов, С., Савова, К., Филипова-Сланчева, А., Николова, Н., Счетоводство - основен курс, ИК - УНСС, София, 2018</t>
  </si>
  <si>
    <t>Савова, К., "Проф. Димитър Добрев - за принципната основа на счетоводството", сборник научни статии "Счетоводството - наука, образование, практика", ИК - УНСС, София, 2018, стр.73-84.</t>
  </si>
  <si>
    <t>Свраков, А., Брезоева, Б.,  Костов Б., Филипов В., Цветанова, М., Ризов, Н.,  "Счетоводство 2018 година", ИК "Труд и право", част първа, С., с. 418-588</t>
  </si>
  <si>
    <t>Musov, М. (2018). Management Accounting: Integrating Basic Concepts and Meaning. Sofia: Publishing Complex – UNWE, ISBN 978-619-232-085-0.</t>
  </si>
  <si>
    <t xml:space="preserve">Bezpartochnyi, M. &amp; I. Britchenko (2018)(ed.), Management of innovative development the economic entities, Collective monograph, Higher School of Social and Economic Przeworsk (Poland), ISBN 978-83-65196-83-5, p-251-259. </t>
  </si>
  <si>
    <t>Маркова, М. (2018), Проблемни области пред законодателство на Република България при транспониране на Директива 2014/23/ на Европейския парламент в условията на дигиталната среда,  Четиринадесета международна научна конференция на младите учени „Икономиката на България и Европейския съюз в дигиталния свят“, Сборник научни доклади на тема „Дигитални измами и киберсигурност“, ИК на УНСС, 2018, с. 196-205.</t>
  </si>
  <si>
    <t>Филипова-Сланчева, Ат. (2018). "Финансови отчети на банките – регламенти и анализи", София, ИК-УНСС, ISBN 978-619-232-103-1,</t>
  </si>
  <si>
    <t>Oсобености на данъчния контрол по ДДС при отдаване под наем на недвижими имоти на основа на практиката на СЕС(глава от Колективна монография, "Икономиката на България и ЕС в глоаблния свят", с.275-285, ИК УНСС София. 2018)</t>
  </si>
  <si>
    <t>Мирослава Пейчева, Валерия Динева, Али Вейсел, Явор Башев Дияна Банкова, Анна Лютакова, Изследване на ролята на контрола, вътрешния одит, финансовия одит и дейността по човешки ресурси в противодействието на измами, ИК АТЛ-50, София 2018, Глава Втора Ролята на вътрешния контрол и вътрешния одит в противодействието на измамите, стр.75-137 (4 издателски коли)  ISBN 978-619-7194-26-5</t>
  </si>
  <si>
    <t xml:space="preserve">Стойност на парите във времето при оценка на Нематериални активи и пасиви. </t>
  </si>
  <si>
    <t xml:space="preserve">Стойност на парите във времето при оценка на предприятия.     </t>
  </si>
  <si>
    <t>Оценка на финансови институции и финансови активи- КНОБ-2018 Г.</t>
  </si>
  <si>
    <t>Hristina Oreshkova, The Debate on Prudence in Accounting, pp.343-360 (Pages 1300), CBUIC 2017 Innovations in Science and Education, Prague, Czech Republic.
https://ojs.journals.cz/index.php/CBUIC/article/view/949</t>
  </si>
  <si>
    <t>5. Публикации в сборници от научни конференции (Conference Proceedings), индексирани в Web of Science и/или Sсopus</t>
  </si>
  <si>
    <t>ОТЧЕТ НА ФАФ ПО НИД ДЕКЕМВРИ 2015 - ДЕКЕМВРИ 2019 Г.</t>
  </si>
  <si>
    <t>ОТЧЕТЕН ПЕРИОД: ДЕКЕМВРИ 2015 - ДЕКЕМВРИ 2019 Г.</t>
  </si>
  <si>
    <t>Цитати на научни публикации по данни от Web of Science и/или Sсopus за период декември 2015 - декември 2019 г.</t>
  </si>
  <si>
    <r>
      <t>Nenovsky, N., Torre, D., Manoilescu's Approach of "Losses of Trade": a Ricardian Interpretation,</t>
    </r>
    <r>
      <rPr>
        <sz val="10"/>
        <color indexed="9"/>
        <rFont val="Calibri"/>
        <family val="2"/>
        <charset val="204"/>
      </rPr>
      <t xml:space="preserve"> </t>
    </r>
    <r>
      <rPr>
        <sz val="10"/>
        <color indexed="9"/>
        <rFont val="Times New Roman"/>
        <family val="1"/>
        <charset val="204"/>
      </rPr>
      <t>Economic Alternatives, 2018, Issue 1, pp. 49-5</t>
    </r>
  </si>
  <si>
    <t>Иванова, Р., „Extended model for analysis of return of equity”, International journal “KNOWLEDGE”, Institute or Knowledge Management, Skopje, Scientific Papers, 2018, Vol.22.3, page 851-855, Global Impact and Quality Factor 1.822 (2018)</t>
  </si>
  <si>
    <t>Иванова, Р., “Statement of income and expenses – source of information for the analysis of enterprise’s business efficiency”, International journal “KNOWLEDGE”, Institute or Knowledge Management, Skopje, Scientific Papers, 2018, Vol.23.1, page 227-232, Global Impact and Quality Factor 1.822 (2018)</t>
  </si>
  <si>
    <t>Иванова, Р., “Знанията за финансовата устойчивост в контекста на финансовото равновесие на предприятието“, International journal “KNOWLEDGE”, Institute or Knowledge Management, Skopje, Scientific Papers, 2018, Vol.26.1, page 201-207, Global Impact and Quality Factor 1.822 (2018)</t>
  </si>
  <si>
    <r>
      <t>Иванова, Р.,</t>
    </r>
    <r>
      <rPr>
        <b/>
        <sz val="10"/>
        <color indexed="9"/>
        <rFont val="Times New Roman"/>
        <family val="1"/>
      </rPr>
      <t xml:space="preserve"> „</t>
    </r>
    <r>
      <rPr>
        <sz val="10"/>
        <color indexed="9"/>
        <rFont val="Times New Roman"/>
        <family val="1"/>
      </rPr>
      <t>Подход за анализ на капиталовата структура на предприятието“, International journal “KNOWLEDGE”, Institute or Knowledge Management, Skopje, Scientific Papers, 2018, Vol.28.1, page 121-127, Global Impact and Quality Factor 1.822 (2018)</t>
    </r>
  </si>
  <si>
    <r>
      <t xml:space="preserve">THE ROLE OF THE TEAM FOR SUCCESSFUL PROJECT MANAGEMENT IN WATER SECTOR, AGRARIAN SCIENCE AND EDUCATION Collection of scientific papers of international scientific and practical conference  
Страници от-до 261-263  
</t>
    </r>
    <r>
      <rPr>
        <sz val="11"/>
        <color indexed="9"/>
        <rFont val="Times New Roman"/>
        <family val="1"/>
        <charset val="204"/>
      </rPr>
      <t xml:space="preserve">State Agrarian and Engineering University in Podilya </t>
    </r>
  </si>
  <si>
    <r>
      <t xml:space="preserve">Миланова, Е., </t>
    </r>
    <r>
      <rPr>
        <i/>
        <sz val="10"/>
        <color indexed="9"/>
        <rFont val="Times New Roman"/>
        <family val="1"/>
      </rPr>
      <t>Надзор и управление на риска,</t>
    </r>
    <r>
      <rPr>
        <sz val="10"/>
        <color indexed="9"/>
        <rFont val="Times New Roman"/>
        <family val="1"/>
      </rPr>
      <t xml:space="preserve"> ИК на УНСС, София, 2018. </t>
    </r>
  </si>
  <si>
    <r>
      <t xml:space="preserve">Миланова-Цончева,Е., Д.Петрова, М.Начкова, Р.Иванова, Л.Тодоров, </t>
    </r>
    <r>
      <rPr>
        <i/>
        <sz val="10"/>
        <color indexed="9"/>
        <rFont val="Times New Roman"/>
        <family val="1"/>
      </rPr>
      <t>Финансово-счетоводен мениджмънт,</t>
    </r>
    <r>
      <rPr>
        <sz val="10"/>
        <color indexed="9"/>
        <rFont val="Times New Roman"/>
        <family val="1"/>
      </rPr>
      <t xml:space="preserve"> ИК на УНСС, София, 2018.  </t>
    </r>
  </si>
  <si>
    <t>Пожаревска, Р. и др. (2018). Нематериалните активи в счетоводството на екологичната среда – актуални проблеми на признаване и представяне. Статия в колективна монография на Финансово-счетоводен факултет на УНСС, ВУЗФ, ЛНТУ- Украйна, от ПУЭТ -Украйна, от Департамент по мениджмънт на Университета на гр. Болоня – Италия и от Факултет по икономика от Университета в гр. Сплит - Р.Хърватска. София, ИК на УНСС, с. 82-104.  ISBN  978-619-232-089-8</t>
  </si>
  <si>
    <r>
      <t>Mavrudiev,H.</t>
    </r>
    <r>
      <rPr>
        <b/>
        <sz val="10"/>
        <color indexed="9"/>
        <rFont val="Times New Roman"/>
        <family val="1"/>
      </rPr>
      <t xml:space="preserve">  </t>
    </r>
    <r>
      <rPr>
        <sz val="10"/>
        <color indexed="9"/>
        <rFont val="Times New Roman"/>
        <family val="1"/>
      </rPr>
      <t xml:space="preserve">USING “TRAINING ENTERPRISES” IN ACCOUNTING EDUCATION AT THE UNWE – SOFIA, BOOK OF PROCEEDINGS Singidunum University International Scientific Conference THE ROLE OF FINANCIAL AND NON-FINANCIAL REPORTING IN RESPONSIBLE BUSINESS OPERATION, Caligraph,Belgrade,2018, p 82-87, </t>
    </r>
  </si>
</sst>
</file>

<file path=xl/styles.xml><?xml version="1.0" encoding="utf-8"?>
<styleSheet xmlns="http://schemas.openxmlformats.org/spreadsheetml/2006/main">
  <fonts count="22">
    <font>
      <sz val="11"/>
      <color theme="1"/>
      <name val="Calibri"/>
      <family val="2"/>
      <charset val="204"/>
      <scheme val="minor"/>
    </font>
    <font>
      <sz val="11"/>
      <color indexed="8"/>
      <name val="Calibri"/>
      <family val="2"/>
      <charset val="204"/>
    </font>
    <font>
      <sz val="11"/>
      <color indexed="8"/>
      <name val="Times New Roman"/>
      <family val="1"/>
      <charset val="204"/>
    </font>
    <font>
      <b/>
      <i/>
      <sz val="11"/>
      <color indexed="8"/>
      <name val="Times New Roman"/>
      <family val="1"/>
      <charset val="204"/>
    </font>
    <font>
      <sz val="10"/>
      <color indexed="8"/>
      <name val="Times New Roman"/>
      <family val="1"/>
      <charset val="204"/>
    </font>
    <font>
      <sz val="8"/>
      <name val="Calibri"/>
      <family val="2"/>
      <charset val="204"/>
    </font>
    <font>
      <b/>
      <sz val="11"/>
      <color indexed="8"/>
      <name val="Times New Roman"/>
      <family val="1"/>
      <charset val="204"/>
    </font>
    <font>
      <b/>
      <sz val="8"/>
      <color indexed="8"/>
      <name val="Calibri"/>
      <family val="2"/>
      <charset val="204"/>
    </font>
    <font>
      <i/>
      <sz val="11"/>
      <color indexed="8"/>
      <name val="Times New Roman"/>
      <family val="1"/>
      <charset val="204"/>
    </font>
    <font>
      <b/>
      <sz val="12"/>
      <color indexed="8"/>
      <name val="Times New Roman"/>
      <family val="1"/>
      <charset val="204"/>
    </font>
    <font>
      <sz val="12"/>
      <color indexed="8"/>
      <name val="Times New Roman"/>
      <family val="1"/>
    </font>
    <font>
      <sz val="11"/>
      <color indexed="9"/>
      <name val="Calibri"/>
      <family val="2"/>
      <charset val="204"/>
    </font>
    <font>
      <b/>
      <sz val="14"/>
      <color indexed="9"/>
      <name val="Calibri"/>
      <family val="2"/>
      <charset val="204"/>
    </font>
    <font>
      <i/>
      <sz val="10"/>
      <color indexed="9"/>
      <name val="Times New Roman"/>
      <family val="1"/>
      <charset val="204"/>
    </font>
    <font>
      <sz val="10"/>
      <color indexed="9"/>
      <name val="Times New Roman"/>
      <family val="1"/>
      <charset val="204"/>
    </font>
    <font>
      <sz val="10"/>
      <color indexed="9"/>
      <name val="Calibri"/>
      <family val="2"/>
      <charset val="204"/>
    </font>
    <font>
      <sz val="10"/>
      <color indexed="9"/>
      <name val="Times New Roman"/>
      <family val="1"/>
    </font>
    <font>
      <b/>
      <sz val="10"/>
      <color indexed="9"/>
      <name val="Times New Roman"/>
      <family val="1"/>
    </font>
    <font>
      <sz val="12"/>
      <color indexed="9"/>
      <name val="Times New Roman"/>
      <family val="1"/>
      <charset val="204"/>
    </font>
    <font>
      <sz val="11"/>
      <color indexed="9"/>
      <name val="Times New Roman"/>
      <family val="1"/>
      <charset val="204"/>
    </font>
    <font>
      <i/>
      <sz val="11"/>
      <color indexed="9"/>
      <name val="Times New Roman"/>
      <family val="1"/>
      <charset val="204"/>
    </font>
    <font>
      <i/>
      <sz val="10"/>
      <color indexed="9"/>
      <name val="Times New Roman"/>
      <family val="1"/>
    </font>
  </fonts>
  <fills count="4">
    <fill>
      <patternFill patternType="none"/>
    </fill>
    <fill>
      <patternFill patternType="gray125"/>
    </fill>
    <fill>
      <patternFill patternType="solid">
        <fgColor indexed="43"/>
        <bgColor indexed="64"/>
      </patternFill>
    </fill>
    <fill>
      <patternFill patternType="solid">
        <fgColor indexed="47"/>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0">
    <xf numFmtId="0" fontId="0" fillId="0" borderId="0" xfId="0"/>
    <xf numFmtId="0" fontId="2" fillId="0" borderId="0" xfId="0" applyFont="1"/>
    <xf numFmtId="0" fontId="2" fillId="0" borderId="0" xfId="0" applyFont="1" applyBorder="1"/>
    <xf numFmtId="0" fontId="2" fillId="0" borderId="1" xfId="0" applyFont="1" applyBorder="1" applyAlignment="1">
      <alignment horizontal="left" vertical="center" wrapText="1"/>
    </xf>
    <xf numFmtId="0" fontId="2" fillId="0" borderId="0" xfId="0" applyFont="1" applyAlignment="1">
      <alignment horizontal="left" vertical="center"/>
    </xf>
    <xf numFmtId="0" fontId="2" fillId="0" borderId="1" xfId="0" applyFont="1" applyBorder="1" applyAlignment="1">
      <alignment horizontal="center" vertical="center" wrapText="1"/>
    </xf>
    <xf numFmtId="4" fontId="2" fillId="0" borderId="0" xfId="0" applyNumberFormat="1" applyFont="1"/>
    <xf numFmtId="4" fontId="2" fillId="0" borderId="0" xfId="0" applyNumberFormat="1" applyFont="1" applyAlignment="1">
      <alignment horizontal="left" vertical="center"/>
    </xf>
    <xf numFmtId="4" fontId="6" fillId="0" borderId="1" xfId="0" applyNumberFormat="1" applyFont="1" applyBorder="1" applyAlignment="1">
      <alignment horizontal="center" vertical="center" textRotation="90" wrapText="1"/>
    </xf>
    <xf numFmtId="0" fontId="7" fillId="2" borderId="1" xfId="0" applyFont="1" applyFill="1" applyBorder="1" applyAlignment="1">
      <alignment vertical="center" textRotation="90" wrapText="1"/>
    </xf>
    <xf numFmtId="0" fontId="7" fillId="3" borderId="1" xfId="0" applyFont="1" applyFill="1" applyBorder="1" applyAlignment="1">
      <alignment vertical="center" textRotation="90" wrapText="1"/>
    </xf>
    <xf numFmtId="0" fontId="2" fillId="0" borderId="1" xfId="0" applyFont="1" applyBorder="1"/>
    <xf numFmtId="0" fontId="2" fillId="0" borderId="1" xfId="0" applyFont="1" applyFill="1" applyBorder="1" applyAlignment="1">
      <alignment horizontal="center" vertical="center" wrapText="1"/>
    </xf>
    <xf numFmtId="4" fontId="3" fillId="0" borderId="1" xfId="0" applyNumberFormat="1" applyFont="1" applyBorder="1" applyAlignment="1">
      <alignment horizontal="left" vertical="center"/>
    </xf>
    <xf numFmtId="2" fontId="4" fillId="0" borderId="1" xfId="0" applyNumberFormat="1" applyFont="1" applyBorder="1"/>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4" fontId="6" fillId="0" borderId="1" xfId="0" applyNumberFormat="1" applyFont="1" applyBorder="1" applyAlignment="1">
      <alignment horizontal="center" vertical="center"/>
    </xf>
    <xf numFmtId="0" fontId="9" fillId="0" borderId="2" xfId="0" applyFont="1" applyBorder="1" applyAlignment="1">
      <alignment horizontal="center"/>
    </xf>
    <xf numFmtId="1" fontId="10" fillId="0" borderId="1" xfId="1" applyNumberFormat="1" applyFont="1" applyBorder="1" applyAlignment="1">
      <alignment horizontal="center" vertical="center"/>
    </xf>
    <xf numFmtId="1" fontId="4" fillId="0" borderId="1" xfId="0" applyNumberFormat="1" applyFont="1" applyFill="1" applyBorder="1" applyAlignment="1">
      <alignment vertical="center"/>
    </xf>
    <xf numFmtId="1" fontId="8" fillId="0" borderId="1" xfId="0" applyNumberFormat="1" applyFont="1" applyBorder="1" applyAlignment="1">
      <alignment vertical="center"/>
    </xf>
    <xf numFmtId="1" fontId="3" fillId="0" borderId="1" xfId="0" applyNumberFormat="1" applyFont="1" applyBorder="1" applyAlignment="1">
      <alignment vertical="center"/>
    </xf>
    <xf numFmtId="1" fontId="2" fillId="0" borderId="1" xfId="0" applyNumberFormat="1" applyFont="1" applyBorder="1" applyAlignment="1">
      <alignment vertical="center"/>
    </xf>
    <xf numFmtId="0" fontId="13" fillId="0" borderId="0" xfId="0" applyFont="1" applyFill="1" applyBorder="1" applyAlignment="1">
      <alignment horizontal="right" vertical="center" wrapText="1"/>
    </xf>
    <xf numFmtId="0" fontId="11" fillId="0" borderId="0" xfId="0" applyFont="1" applyFill="1"/>
    <xf numFmtId="0" fontId="12" fillId="0" borderId="0" xfId="0" applyFont="1" applyFill="1" applyAlignment="1">
      <alignment wrapText="1"/>
    </xf>
    <xf numFmtId="0" fontId="14" fillId="0" borderId="0" xfId="0" applyFont="1" applyFill="1" applyBorder="1" applyAlignment="1">
      <alignment horizontal="left" vertical="center" wrapText="1"/>
    </xf>
    <xf numFmtId="0" fontId="14" fillId="0" borderId="0" xfId="0" applyFont="1" applyFill="1" applyAlignment="1">
      <alignment horizontal="left" vertical="center" wrapText="1"/>
    </xf>
    <xf numFmtId="0" fontId="14" fillId="0" borderId="0" xfId="0" applyFont="1" applyFill="1" applyAlignment="1">
      <alignment wrapText="1"/>
    </xf>
    <xf numFmtId="0" fontId="14" fillId="0" borderId="0" xfId="0" applyFont="1" applyFill="1" applyAlignment="1">
      <alignment vertical="center" wrapText="1"/>
    </xf>
    <xf numFmtId="0" fontId="11" fillId="0" borderId="0" xfId="0" applyFont="1" applyFill="1" applyAlignment="1">
      <alignment horizontal="center"/>
    </xf>
    <xf numFmtId="0" fontId="14" fillId="0" borderId="0" xfId="0" applyFont="1" applyFill="1" applyAlignment="1">
      <alignment horizontal="left" vertical="top" wrapText="1"/>
    </xf>
    <xf numFmtId="0" fontId="16" fillId="0" borderId="0" xfId="0" applyFont="1" applyFill="1" applyAlignment="1">
      <alignment vertical="center"/>
    </xf>
    <xf numFmtId="0" fontId="16" fillId="0" borderId="0" xfId="0" applyFont="1" applyFill="1" applyAlignment="1">
      <alignment wrapText="1"/>
    </xf>
    <xf numFmtId="0" fontId="16" fillId="0" borderId="0" xfId="0" applyFont="1" applyFill="1" applyAlignment="1">
      <alignment horizontal="justify" vertical="center"/>
    </xf>
    <xf numFmtId="0" fontId="16" fillId="0" borderId="0" xfId="0" applyFont="1" applyFill="1" applyAlignment="1">
      <alignment vertical="center" wrapText="1"/>
    </xf>
    <xf numFmtId="0" fontId="16" fillId="0" borderId="0" xfId="0" applyFont="1" applyFill="1" applyAlignment="1">
      <alignment horizontal="left" vertical="center" wrapText="1"/>
    </xf>
    <xf numFmtId="0" fontId="18" fillId="0" borderId="0" xfId="0" applyFont="1" applyFill="1" applyBorder="1" applyAlignment="1">
      <alignment horizontal="left" vertical="center" wrapText="1"/>
    </xf>
    <xf numFmtId="0" fontId="20" fillId="0" borderId="0" xfId="0" applyFont="1" applyFill="1" applyAlignment="1">
      <alignment horizontal="right" vertical="center"/>
    </xf>
    <xf numFmtId="0" fontId="14" fillId="0" borderId="0" xfId="0" applyFont="1" applyFill="1" applyAlignment="1">
      <alignment horizontal="justify" vertical="center"/>
    </xf>
    <xf numFmtId="0" fontId="14" fillId="0" borderId="0" xfId="0" applyFont="1" applyFill="1" applyAlignment="1">
      <alignment horizontal="justify" vertical="center" wrapText="1"/>
    </xf>
    <xf numFmtId="0" fontId="16" fillId="0" borderId="0" xfId="0" applyFont="1" applyFill="1"/>
    <xf numFmtId="0" fontId="16"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9" fillId="0" borderId="0" xfId="0" applyFont="1" applyBorder="1" applyAlignment="1">
      <alignment horizontal="center"/>
    </xf>
    <xf numFmtId="0" fontId="2" fillId="0" borderId="0" xfId="0" applyFont="1" applyAlignment="1">
      <alignment horizontal="right"/>
    </xf>
  </cellXfs>
  <cellStyles count="2">
    <cellStyle name="Normal 2" xfId="1"/>
    <cellStyle name="Нормален"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Bachev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Todorov.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Oresharov.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Rangelov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Natchkov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Zlatarev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Musov.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Markova.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Filipov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Kamburova.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Andasarov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Feschiyan.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Nikolova.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Boyanov.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Daskalo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Milanov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Pojarevsk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Petrov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Savov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Brezoev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Oreshkov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Ivanov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0</v>
          </cell>
        </row>
        <row r="8">
          <cell r="C8">
            <v>0</v>
          </cell>
        </row>
        <row r="11">
          <cell r="C11">
            <v>0.56619047619047613</v>
          </cell>
        </row>
        <row r="16">
          <cell r="C16">
            <v>0</v>
          </cell>
        </row>
        <row r="21">
          <cell r="C21">
            <v>0</v>
          </cell>
        </row>
        <row r="24">
          <cell r="C24">
            <v>0</v>
          </cell>
        </row>
      </sheetData>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3</v>
          </cell>
        </row>
        <row r="9">
          <cell r="C9">
            <v>0</v>
          </cell>
        </row>
        <row r="12">
          <cell r="C12">
            <v>0.04</v>
          </cell>
        </row>
        <row r="15">
          <cell r="C15">
            <v>0</v>
          </cell>
        </row>
        <row r="20">
          <cell r="C20">
            <v>0</v>
          </cell>
        </row>
        <row r="23">
          <cell r="C23">
            <v>0</v>
          </cell>
        </row>
      </sheetData>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0</v>
          </cell>
        </row>
        <row r="8">
          <cell r="C8">
            <v>0</v>
          </cell>
        </row>
        <row r="11">
          <cell r="C11">
            <v>0.37333333333333329</v>
          </cell>
        </row>
        <row r="14">
          <cell r="C14">
            <v>0</v>
          </cell>
        </row>
        <row r="19">
          <cell r="C19">
            <v>0</v>
          </cell>
        </row>
        <row r="22">
          <cell r="C22">
            <v>0</v>
          </cell>
        </row>
      </sheetData>
      <sheetData sheetId="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0</v>
          </cell>
        </row>
        <row r="8">
          <cell r="C8">
            <v>0</v>
          </cell>
        </row>
        <row r="11">
          <cell r="C11">
            <v>0.04</v>
          </cell>
        </row>
        <row r="14">
          <cell r="C14">
            <v>0</v>
          </cell>
        </row>
        <row r="19">
          <cell r="C19">
            <v>1.5</v>
          </cell>
        </row>
        <row r="22">
          <cell r="C22">
            <v>0</v>
          </cell>
        </row>
      </sheetData>
      <sheetData sheetId="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0</v>
          </cell>
        </row>
        <row r="8">
          <cell r="C8">
            <v>0</v>
          </cell>
        </row>
        <row r="11">
          <cell r="C11">
            <v>0.09</v>
          </cell>
        </row>
        <row r="14">
          <cell r="C14">
            <v>0</v>
          </cell>
        </row>
        <row r="19">
          <cell r="C19">
            <v>0</v>
          </cell>
        </row>
        <row r="22">
          <cell r="C22">
            <v>0</v>
          </cell>
        </row>
      </sheetData>
      <sheetData sheetId="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0</v>
          </cell>
        </row>
        <row r="8">
          <cell r="C8">
            <v>0</v>
          </cell>
        </row>
        <row r="11">
          <cell r="C11">
            <v>0.04</v>
          </cell>
        </row>
        <row r="14">
          <cell r="C14">
            <v>0</v>
          </cell>
        </row>
        <row r="19">
          <cell r="C19">
            <v>0</v>
          </cell>
        </row>
        <row r="22">
          <cell r="C22">
            <v>0</v>
          </cell>
        </row>
      </sheetData>
      <sheetData sheetId="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4</v>
          </cell>
        </row>
        <row r="12">
          <cell r="C12">
            <v>0</v>
          </cell>
        </row>
        <row r="15">
          <cell r="C15">
            <v>1.1828571428571428</v>
          </cell>
        </row>
        <row r="19">
          <cell r="C19">
            <v>0</v>
          </cell>
        </row>
        <row r="24">
          <cell r="C24">
            <v>0</v>
          </cell>
        </row>
        <row r="27">
          <cell r="C27">
            <v>0</v>
          </cell>
        </row>
      </sheetData>
      <sheetData sheetId="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0</v>
          </cell>
        </row>
        <row r="9">
          <cell r="C9">
            <v>0</v>
          </cell>
        </row>
        <row r="11">
          <cell r="C11">
            <v>0.59952380952380957</v>
          </cell>
        </row>
        <row r="16">
          <cell r="C16">
            <v>0</v>
          </cell>
        </row>
        <row r="20">
          <cell r="C20">
            <v>0</v>
          </cell>
        </row>
        <row r="23">
          <cell r="C23">
            <v>0</v>
          </cell>
        </row>
      </sheetData>
      <sheetData sheetId="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Filipova-отчет-МОН"/>
      <sheetName val="личен-отчет-МОН-пример"/>
    </sheetNames>
    <sheetDataSet>
      <sheetData sheetId="0">
        <row r="5">
          <cell r="C5">
            <v>1.25</v>
          </cell>
        </row>
        <row r="8">
          <cell r="C8">
            <v>1</v>
          </cell>
        </row>
        <row r="11">
          <cell r="C11">
            <v>1.4328571428571428</v>
          </cell>
        </row>
        <row r="16">
          <cell r="C16">
            <v>0</v>
          </cell>
        </row>
        <row r="21">
          <cell r="C21">
            <v>0.33333333333333331</v>
          </cell>
        </row>
        <row r="24">
          <cell r="C24">
            <v>0</v>
          </cell>
        </row>
      </sheetData>
      <sheetData sheetId="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0</v>
          </cell>
        </row>
        <row r="8">
          <cell r="C8">
            <v>0</v>
          </cell>
        </row>
        <row r="11">
          <cell r="C11">
            <v>0.5161904761904762</v>
          </cell>
        </row>
        <row r="15">
          <cell r="C15">
            <v>0</v>
          </cell>
        </row>
        <row r="20">
          <cell r="C20">
            <v>0</v>
          </cell>
        </row>
        <row r="23">
          <cell r="C23">
            <v>0</v>
          </cell>
        </row>
      </sheetData>
      <sheetData sheetId="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1.25</v>
          </cell>
        </row>
        <row r="9">
          <cell r="C9">
            <v>0</v>
          </cell>
        </row>
        <row r="11">
          <cell r="C11">
            <v>0.95666666666666667</v>
          </cell>
        </row>
        <row r="16">
          <cell r="C16">
            <v>0</v>
          </cell>
        </row>
        <row r="20">
          <cell r="C20">
            <v>0.33333333333333331</v>
          </cell>
        </row>
        <row r="23">
          <cell r="C23">
            <v>0</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1.25</v>
          </cell>
        </row>
        <row r="9">
          <cell r="C9">
            <v>0</v>
          </cell>
        </row>
        <row r="11">
          <cell r="C11">
            <v>1.6233333333333333</v>
          </cell>
        </row>
        <row r="16">
          <cell r="C16">
            <v>2</v>
          </cell>
        </row>
        <row r="20">
          <cell r="C20">
            <v>0.33333333333333331</v>
          </cell>
        </row>
        <row r="23">
          <cell r="C23">
            <v>0</v>
          </cell>
        </row>
      </sheetData>
      <sheetData sheetId="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0</v>
          </cell>
        </row>
        <row r="7">
          <cell r="C7">
            <v>0</v>
          </cell>
        </row>
        <row r="10">
          <cell r="C10">
            <v>0.04</v>
          </cell>
        </row>
        <row r="13">
          <cell r="C13">
            <v>0</v>
          </cell>
        </row>
        <row r="18">
          <cell r="C18">
            <v>1</v>
          </cell>
        </row>
        <row r="21">
          <cell r="C21">
            <v>0</v>
          </cell>
        </row>
      </sheetData>
      <sheetData sheetId="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2</v>
          </cell>
        </row>
        <row r="8">
          <cell r="C8">
            <v>0</v>
          </cell>
        </row>
        <row r="11">
          <cell r="C11">
            <v>0.04</v>
          </cell>
        </row>
        <row r="14">
          <cell r="C14">
            <v>0</v>
          </cell>
        </row>
        <row r="19">
          <cell r="C19">
            <v>0</v>
          </cell>
        </row>
        <row r="22">
          <cell r="C22">
            <v>0</v>
          </cell>
        </row>
      </sheetData>
      <sheetData sheetId="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0.25</v>
          </cell>
        </row>
        <row r="8">
          <cell r="C8">
            <v>0</v>
          </cell>
        </row>
        <row r="12">
          <cell r="C12">
            <v>0.36499999999999999</v>
          </cell>
        </row>
        <row r="19">
          <cell r="C19">
            <v>0</v>
          </cell>
        </row>
        <row r="24">
          <cell r="C24">
            <v>0.5</v>
          </cell>
        </row>
        <row r="27">
          <cell r="C27">
            <v>0</v>
          </cell>
        </row>
      </sheetData>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1</v>
          </cell>
        </row>
        <row r="8">
          <cell r="C8">
            <v>0</v>
          </cell>
        </row>
        <row r="11">
          <cell r="C11">
            <v>0.42333333333333328</v>
          </cell>
        </row>
        <row r="15">
          <cell r="C15">
            <v>0</v>
          </cell>
        </row>
        <row r="20">
          <cell r="C20">
            <v>0</v>
          </cell>
        </row>
        <row r="23">
          <cell r="C23">
            <v>0</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1</v>
          </cell>
        </row>
        <row r="8">
          <cell r="C8">
            <v>0</v>
          </cell>
        </row>
        <row r="11">
          <cell r="C11">
            <v>1.2328571428571429</v>
          </cell>
        </row>
        <row r="16">
          <cell r="C16">
            <v>0</v>
          </cell>
        </row>
        <row r="21">
          <cell r="C21">
            <v>0</v>
          </cell>
        </row>
        <row r="24">
          <cell r="C24">
            <v>0</v>
          </cell>
        </row>
      </sheetData>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3</v>
          </cell>
        </row>
        <row r="9">
          <cell r="C9">
            <v>0</v>
          </cell>
        </row>
        <row r="12">
          <cell r="C12">
            <v>0.09</v>
          </cell>
        </row>
        <row r="15">
          <cell r="C15">
            <v>0</v>
          </cell>
        </row>
        <row r="20">
          <cell r="C20">
            <v>0</v>
          </cell>
        </row>
        <row r="23">
          <cell r="C23">
            <v>0</v>
          </cell>
        </row>
      </sheetData>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0</v>
          </cell>
        </row>
        <row r="8">
          <cell r="C8">
            <v>0</v>
          </cell>
        </row>
        <row r="11">
          <cell r="C11">
            <v>0.56619047619047613</v>
          </cell>
        </row>
        <row r="16">
          <cell r="C16">
            <v>0</v>
          </cell>
        </row>
        <row r="21">
          <cell r="C21">
            <v>0</v>
          </cell>
        </row>
        <row r="24">
          <cell r="C24">
            <v>0</v>
          </cell>
        </row>
      </sheetData>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личен-отчет-МОН"/>
      <sheetName val="l"/>
    </sheetNames>
    <sheetDataSet>
      <sheetData sheetId="0">
        <row r="5">
          <cell r="C5">
            <v>0</v>
          </cell>
        </row>
        <row r="8">
          <cell r="C8">
            <v>0</v>
          </cell>
        </row>
        <row r="11">
          <cell r="C11">
            <v>1.04</v>
          </cell>
        </row>
        <row r="14">
          <cell r="C14">
            <v>0</v>
          </cell>
        </row>
        <row r="19">
          <cell r="C19">
            <v>0</v>
          </cell>
        </row>
        <row r="22">
          <cell r="C22">
            <v>0</v>
          </cell>
        </row>
      </sheetData>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личен-отчет-МОН"/>
    </sheetNames>
    <sheetDataSet>
      <sheetData sheetId="0">
        <row r="5">
          <cell r="C5">
            <v>0</v>
          </cell>
        </row>
        <row r="8">
          <cell r="C8">
            <v>0</v>
          </cell>
        </row>
        <row r="11">
          <cell r="C11">
            <v>0.09</v>
          </cell>
        </row>
        <row r="14">
          <cell r="C14">
            <v>0</v>
          </cell>
        </row>
        <row r="19">
          <cell r="C19">
            <v>1</v>
          </cell>
        </row>
        <row r="22">
          <cell r="C22">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6</v>
          </cell>
        </row>
        <row r="29">
          <cell r="C29">
            <v>0</v>
          </cell>
        </row>
        <row r="32">
          <cell r="C32">
            <v>0.04</v>
          </cell>
        </row>
        <row r="35">
          <cell r="C35">
            <v>0</v>
          </cell>
        </row>
        <row r="40">
          <cell r="C40">
            <v>0</v>
          </cell>
        </row>
        <row r="43">
          <cell r="C43">
            <v>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deas.repec.org/a/pfq/journl/v63y2018i2p139-154.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86"/>
  <sheetViews>
    <sheetView tabSelected="1" workbookViewId="0">
      <selection activeCell="M5" sqref="M5"/>
    </sheetView>
  </sheetViews>
  <sheetFormatPr defaultRowHeight="15"/>
  <cols>
    <col min="1" max="1" width="9.140625" style="25"/>
    <col min="2" max="2" width="80.28515625" style="25" customWidth="1"/>
    <col min="3" max="16384" width="9.140625" style="25"/>
  </cols>
  <sheetData>
    <row r="1" spans="1:6">
      <c r="B1" s="25" t="s">
        <v>39</v>
      </c>
    </row>
    <row r="3" spans="1:6" ht="37.5">
      <c r="B3" s="26" t="s">
        <v>40</v>
      </c>
    </row>
    <row r="4" spans="1:6" ht="38.25">
      <c r="A4" s="24">
        <v>1</v>
      </c>
      <c r="B4" s="27" t="s">
        <v>41</v>
      </c>
    </row>
    <row r="5" spans="1:6" ht="38.25">
      <c r="A5" s="24">
        <v>2</v>
      </c>
      <c r="B5" s="27" t="s">
        <v>42</v>
      </c>
    </row>
    <row r="6" spans="1:6" ht="25.5">
      <c r="A6" s="24">
        <v>3</v>
      </c>
      <c r="B6" s="28" t="s">
        <v>113</v>
      </c>
    </row>
    <row r="7" spans="1:6" ht="39">
      <c r="A7" s="24">
        <v>4</v>
      </c>
      <c r="B7" s="29" t="s">
        <v>43</v>
      </c>
    </row>
    <row r="8" spans="1:6" ht="38.25">
      <c r="A8" s="24">
        <v>5</v>
      </c>
      <c r="B8" s="28" t="s">
        <v>44</v>
      </c>
    </row>
    <row r="9" spans="1:6" ht="25.5">
      <c r="A9" s="24">
        <v>6</v>
      </c>
      <c r="B9" s="30" t="s">
        <v>45</v>
      </c>
    </row>
    <row r="10" spans="1:6" ht="26.25">
      <c r="A10" s="24">
        <v>7</v>
      </c>
      <c r="B10" s="29" t="s">
        <v>46</v>
      </c>
    </row>
    <row r="11" spans="1:6" ht="39">
      <c r="A11" s="24">
        <v>8</v>
      </c>
      <c r="B11" s="29" t="s">
        <v>47</v>
      </c>
    </row>
    <row r="12" spans="1:6" ht="39">
      <c r="A12" s="24">
        <v>9</v>
      </c>
      <c r="B12" s="29" t="s">
        <v>48</v>
      </c>
      <c r="F12" s="31"/>
    </row>
    <row r="13" spans="1:6" ht="25.5">
      <c r="A13" s="24">
        <v>10</v>
      </c>
      <c r="B13" s="27" t="s">
        <v>49</v>
      </c>
    </row>
    <row r="14" spans="1:6" ht="38.25">
      <c r="A14" s="24">
        <v>11</v>
      </c>
      <c r="B14" s="28" t="s">
        <v>50</v>
      </c>
    </row>
    <row r="15" spans="1:6" ht="38.25">
      <c r="A15" s="24">
        <v>12</v>
      </c>
      <c r="B15" s="28" t="s">
        <v>51</v>
      </c>
    </row>
    <row r="16" spans="1:6" ht="51">
      <c r="A16" s="24">
        <v>13</v>
      </c>
      <c r="B16" s="28" t="s">
        <v>52</v>
      </c>
    </row>
    <row r="17" spans="1:2" ht="39">
      <c r="A17" s="24">
        <v>14</v>
      </c>
      <c r="B17" s="29" t="s">
        <v>53</v>
      </c>
    </row>
    <row r="18" spans="1:2" ht="25.5">
      <c r="A18" s="24">
        <v>15</v>
      </c>
      <c r="B18" s="32" t="s">
        <v>54</v>
      </c>
    </row>
    <row r="19" spans="1:2" ht="64.5">
      <c r="A19" s="33">
        <v>16</v>
      </c>
      <c r="B19" s="34" t="s">
        <v>55</v>
      </c>
    </row>
    <row r="20" spans="1:2" ht="25.5">
      <c r="A20" s="33">
        <v>17</v>
      </c>
      <c r="B20" s="35" t="s">
        <v>56</v>
      </c>
    </row>
    <row r="21" spans="1:2" ht="38.25">
      <c r="A21" s="33">
        <v>18</v>
      </c>
      <c r="B21" s="36" t="s">
        <v>57</v>
      </c>
    </row>
    <row r="22" spans="1:2" ht="51">
      <c r="A22" s="33">
        <v>19</v>
      </c>
      <c r="B22" s="36" t="s">
        <v>58</v>
      </c>
    </row>
    <row r="23" spans="1:2" ht="63.75">
      <c r="A23" s="33">
        <v>20</v>
      </c>
      <c r="B23" s="36" t="s">
        <v>59</v>
      </c>
    </row>
    <row r="24" spans="1:2" ht="39">
      <c r="A24" s="33">
        <v>21</v>
      </c>
      <c r="B24" s="34" t="s">
        <v>60</v>
      </c>
    </row>
    <row r="25" spans="1:2" ht="38.25">
      <c r="A25" s="33">
        <v>22</v>
      </c>
      <c r="B25" s="37" t="s">
        <v>61</v>
      </c>
    </row>
    <row r="26" spans="1:2" ht="38.25">
      <c r="A26" s="33">
        <v>23</v>
      </c>
      <c r="B26" s="37" t="s">
        <v>62</v>
      </c>
    </row>
    <row r="27" spans="1:2" ht="25.5">
      <c r="A27" s="33">
        <v>24</v>
      </c>
      <c r="B27" s="37" t="s">
        <v>63</v>
      </c>
    </row>
    <row r="28" spans="1:2" ht="38.25">
      <c r="A28" s="33">
        <v>25</v>
      </c>
      <c r="B28" s="35" t="s">
        <v>114</v>
      </c>
    </row>
    <row r="29" spans="1:2" ht="51">
      <c r="A29" s="33">
        <v>26</v>
      </c>
      <c r="B29" s="35" t="s">
        <v>115</v>
      </c>
    </row>
    <row r="30" spans="1:2" ht="38.25">
      <c r="A30" s="33">
        <v>27</v>
      </c>
      <c r="B30" s="35" t="s">
        <v>116</v>
      </c>
    </row>
    <row r="31" spans="1:2" ht="38.25">
      <c r="A31" s="33">
        <v>28</v>
      </c>
      <c r="B31" s="35" t="s">
        <v>117</v>
      </c>
    </row>
    <row r="32" spans="1:2" ht="51">
      <c r="A32" s="33">
        <v>29</v>
      </c>
      <c r="B32" s="35" t="s">
        <v>64</v>
      </c>
    </row>
    <row r="33" spans="1:2" ht="38.25">
      <c r="A33" s="33">
        <v>30</v>
      </c>
      <c r="B33" s="37" t="s">
        <v>65</v>
      </c>
    </row>
    <row r="34" spans="1:2" ht="51">
      <c r="A34" s="33">
        <v>31</v>
      </c>
      <c r="B34" s="37" t="s">
        <v>66</v>
      </c>
    </row>
    <row r="35" spans="1:2" ht="25.5">
      <c r="A35" s="33">
        <v>32</v>
      </c>
      <c r="B35" s="37" t="s">
        <v>67</v>
      </c>
    </row>
    <row r="36" spans="1:2" ht="25.5">
      <c r="A36" s="33">
        <v>33</v>
      </c>
      <c r="B36" s="37" t="s">
        <v>68</v>
      </c>
    </row>
    <row r="37" spans="1:2" ht="25.5">
      <c r="A37" s="33">
        <v>34</v>
      </c>
      <c r="B37" s="37" t="s">
        <v>69</v>
      </c>
    </row>
    <row r="38" spans="1:2" ht="78">
      <c r="A38" s="33">
        <v>35</v>
      </c>
      <c r="B38" s="38" t="s">
        <v>118</v>
      </c>
    </row>
    <row r="39" spans="1:2" ht="38.25">
      <c r="A39" s="33">
        <v>36</v>
      </c>
      <c r="B39" s="37" t="s">
        <v>70</v>
      </c>
    </row>
    <row r="40" spans="1:2" ht="57" customHeight="1">
      <c r="A40" s="33">
        <v>37</v>
      </c>
      <c r="B40" s="37" t="s">
        <v>71</v>
      </c>
    </row>
    <row r="41" spans="1:2">
      <c r="A41" s="33">
        <v>38</v>
      </c>
      <c r="B41" s="37" t="s">
        <v>72</v>
      </c>
    </row>
    <row r="42" spans="1:2" ht="25.5">
      <c r="A42" s="33">
        <v>39</v>
      </c>
      <c r="B42" s="37" t="s">
        <v>73</v>
      </c>
    </row>
    <row r="43" spans="1:2" ht="54" customHeight="1">
      <c r="A43" s="33">
        <v>40</v>
      </c>
      <c r="B43" s="37" t="s">
        <v>75</v>
      </c>
    </row>
    <row r="44" spans="1:2" ht="36.75" customHeight="1">
      <c r="A44" s="33">
        <v>41</v>
      </c>
      <c r="B44" s="37" t="s">
        <v>74</v>
      </c>
    </row>
    <row r="46" spans="1:2" ht="56.25">
      <c r="B46" s="26" t="s">
        <v>76</v>
      </c>
    </row>
    <row r="47" spans="1:2" ht="38.25">
      <c r="A47" s="39">
        <v>1</v>
      </c>
      <c r="B47" s="28" t="s">
        <v>77</v>
      </c>
    </row>
    <row r="48" spans="1:2" ht="25.5">
      <c r="A48" s="25">
        <v>2</v>
      </c>
      <c r="B48" s="37" t="s">
        <v>78</v>
      </c>
    </row>
    <row r="49" spans="1:2" ht="38.25">
      <c r="A49" s="25">
        <v>3</v>
      </c>
      <c r="B49" s="37" t="s">
        <v>79</v>
      </c>
    </row>
    <row r="50" spans="1:2" ht="38.25">
      <c r="A50" s="25">
        <v>4</v>
      </c>
      <c r="B50" s="37" t="s">
        <v>80</v>
      </c>
    </row>
    <row r="53" spans="1:2" ht="18.75">
      <c r="B53" s="26" t="s">
        <v>81</v>
      </c>
    </row>
    <row r="54" spans="1:2" ht="51">
      <c r="A54" s="24">
        <v>1</v>
      </c>
      <c r="B54" s="27" t="s">
        <v>82</v>
      </c>
    </row>
    <row r="55" spans="1:2" ht="51">
      <c r="A55" s="24">
        <v>2</v>
      </c>
      <c r="B55" s="27" t="s">
        <v>83</v>
      </c>
    </row>
    <row r="56" spans="1:2" ht="38.25">
      <c r="A56" s="24">
        <v>3</v>
      </c>
      <c r="B56" s="27" t="s">
        <v>84</v>
      </c>
    </row>
    <row r="57" spans="1:2" ht="51">
      <c r="A57" s="24">
        <v>4</v>
      </c>
      <c r="B57" s="27" t="s">
        <v>85</v>
      </c>
    </row>
    <row r="58" spans="1:2" ht="38.25">
      <c r="A58" s="24">
        <v>5</v>
      </c>
      <c r="B58" s="40" t="s">
        <v>86</v>
      </c>
    </row>
    <row r="59" spans="1:2" ht="25.5">
      <c r="A59" s="24">
        <v>6</v>
      </c>
      <c r="B59" s="40" t="s">
        <v>87</v>
      </c>
    </row>
    <row r="60" spans="1:2" ht="38.25">
      <c r="A60" s="24">
        <v>7</v>
      </c>
      <c r="B60" s="41" t="s">
        <v>88</v>
      </c>
    </row>
    <row r="61" spans="1:2" ht="38.25">
      <c r="A61" s="24">
        <v>8</v>
      </c>
      <c r="B61" s="37" t="s">
        <v>89</v>
      </c>
    </row>
    <row r="62" spans="1:2" ht="51">
      <c r="A62" s="24">
        <v>9</v>
      </c>
      <c r="B62" s="37" t="s">
        <v>90</v>
      </c>
    </row>
    <row r="63" spans="1:2">
      <c r="A63" s="24">
        <v>10</v>
      </c>
      <c r="B63" s="42" t="s">
        <v>119</v>
      </c>
    </row>
    <row r="64" spans="1:2" ht="25.5">
      <c r="A64" s="24">
        <v>11</v>
      </c>
      <c r="B64" s="35" t="s">
        <v>120</v>
      </c>
    </row>
    <row r="65" spans="1:2" ht="38.25">
      <c r="A65" s="24">
        <v>12</v>
      </c>
      <c r="B65" s="37" t="s">
        <v>91</v>
      </c>
    </row>
    <row r="66" spans="1:2" ht="38.25">
      <c r="A66" s="24">
        <v>13</v>
      </c>
      <c r="B66" s="37" t="s">
        <v>92</v>
      </c>
    </row>
    <row r="67" spans="1:2" ht="38.25">
      <c r="A67" s="24">
        <v>14</v>
      </c>
      <c r="B67" s="35" t="s">
        <v>93</v>
      </c>
    </row>
    <row r="68" spans="1:2" ht="25.5">
      <c r="A68" s="24">
        <v>15</v>
      </c>
      <c r="B68" s="37" t="s">
        <v>94</v>
      </c>
    </row>
    <row r="69" spans="1:2" ht="76.5">
      <c r="A69" s="24">
        <v>16</v>
      </c>
      <c r="B69" s="35" t="s">
        <v>121</v>
      </c>
    </row>
    <row r="70" spans="1:2" ht="25.5">
      <c r="A70" s="24">
        <v>17</v>
      </c>
      <c r="B70" s="37" t="s">
        <v>95</v>
      </c>
    </row>
    <row r="71" spans="1:2" ht="25.5">
      <c r="A71" s="24">
        <v>18</v>
      </c>
      <c r="B71" s="37" t="s">
        <v>96</v>
      </c>
    </row>
    <row r="72" spans="1:2" ht="38.25">
      <c r="A72" s="24">
        <v>19</v>
      </c>
      <c r="B72" s="37" t="s">
        <v>97</v>
      </c>
    </row>
    <row r="73" spans="1:2" ht="25.5">
      <c r="A73" s="24">
        <v>20</v>
      </c>
      <c r="B73" s="37" t="s">
        <v>98</v>
      </c>
    </row>
    <row r="74" spans="1:2" ht="25.5">
      <c r="A74" s="24">
        <v>21</v>
      </c>
      <c r="B74" s="37" t="s">
        <v>99</v>
      </c>
    </row>
    <row r="75" spans="1:2" ht="38.25">
      <c r="A75" s="24">
        <v>22</v>
      </c>
      <c r="B75" s="37" t="s">
        <v>100</v>
      </c>
    </row>
    <row r="76" spans="1:2" ht="63.75">
      <c r="A76" s="24">
        <v>23</v>
      </c>
      <c r="B76" s="35" t="s">
        <v>101</v>
      </c>
    </row>
    <row r="77" spans="1:2" ht="26.25">
      <c r="A77" s="24">
        <v>24</v>
      </c>
      <c r="B77" s="34" t="s">
        <v>102</v>
      </c>
    </row>
    <row r="78" spans="1:2" ht="38.25">
      <c r="A78" s="24">
        <v>25</v>
      </c>
      <c r="B78" s="37" t="s">
        <v>103</v>
      </c>
    </row>
    <row r="79" spans="1:2" ht="63.75">
      <c r="A79" s="24">
        <v>26</v>
      </c>
      <c r="B79" s="37" t="s">
        <v>104</v>
      </c>
    </row>
    <row r="80" spans="1:2">
      <c r="A80" s="24">
        <v>27</v>
      </c>
      <c r="B80" s="37" t="s">
        <v>105</v>
      </c>
    </row>
    <row r="81" spans="1:2">
      <c r="A81" s="24">
        <v>28</v>
      </c>
      <c r="B81" s="37" t="s">
        <v>106</v>
      </c>
    </row>
    <row r="82" spans="1:2">
      <c r="A82" s="24">
        <v>29</v>
      </c>
      <c r="B82" s="37" t="s">
        <v>107</v>
      </c>
    </row>
    <row r="84" spans="1:2" ht="37.5">
      <c r="A84" s="43"/>
      <c r="B84" s="26" t="s">
        <v>109</v>
      </c>
    </row>
    <row r="85" spans="1:2" ht="38.25">
      <c r="A85" s="33">
        <v>1</v>
      </c>
      <c r="B85" s="37" t="s">
        <v>108</v>
      </c>
    </row>
    <row r="86" spans="1:2" ht="51">
      <c r="A86" s="33">
        <v>2</v>
      </c>
      <c r="B86" s="35" t="s">
        <v>122</v>
      </c>
    </row>
  </sheetData>
  <phoneticPr fontId="5" type="noConversion"/>
  <hyperlinks>
    <hyperlink ref="B43" r:id="rId1" display="https://ideas.repec.org/a/pfq/journl/v63y2018i2p139-154.html"/>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AI16"/>
  <sheetViews>
    <sheetView zoomScaleNormal="100" workbookViewId="0">
      <selection activeCell="E12" sqref="E12"/>
    </sheetView>
  </sheetViews>
  <sheetFormatPr defaultRowHeight="15"/>
  <cols>
    <col min="1" max="1" width="5.42578125" style="1" customWidth="1"/>
    <col min="2" max="2" width="6.85546875" style="1" customWidth="1"/>
    <col min="3" max="3" width="69" style="1" customWidth="1"/>
    <col min="4" max="4" width="4.85546875" style="1" customWidth="1"/>
    <col min="5" max="5" width="8" style="6" customWidth="1"/>
    <col min="6" max="6" width="5.140625" style="1" hidden="1" customWidth="1"/>
    <col min="7" max="11" width="4.42578125" style="1" hidden="1" customWidth="1"/>
    <col min="12" max="12" width="4.140625" style="1" hidden="1" customWidth="1"/>
    <col min="13" max="14" width="4.42578125" style="1" hidden="1" customWidth="1"/>
    <col min="15" max="15" width="4.140625" style="1" hidden="1" customWidth="1"/>
    <col min="16" max="18" width="4.42578125" style="1" hidden="1" customWidth="1"/>
    <col min="19" max="19" width="4.140625" style="1" hidden="1" customWidth="1"/>
    <col min="20" max="23" width="4.42578125" style="1" hidden="1" customWidth="1"/>
    <col min="24" max="24" width="4.140625" style="1" hidden="1" customWidth="1"/>
    <col min="25" max="27" width="4.42578125" style="1" hidden="1" customWidth="1"/>
    <col min="28" max="28" width="4.140625" style="1" hidden="1" customWidth="1"/>
    <col min="29" max="32" width="4.42578125" style="1" hidden="1" customWidth="1"/>
    <col min="33" max="16384" width="9.140625" style="1"/>
  </cols>
  <sheetData>
    <row r="1" spans="1:35" ht="15.75">
      <c r="B1" s="48" t="s">
        <v>110</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row>
    <row r="2" spans="1:35" ht="15.75">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5" ht="24" customHeight="1">
      <c r="B3" s="45" t="s">
        <v>111</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7"/>
    </row>
    <row r="4" spans="1:35" ht="99.6" customHeight="1">
      <c r="A4" s="2"/>
      <c r="B4" s="44"/>
      <c r="C4" s="44"/>
      <c r="D4" s="5"/>
      <c r="E4" s="8" t="s">
        <v>34</v>
      </c>
      <c r="F4" s="9" t="s">
        <v>7</v>
      </c>
      <c r="G4" s="9" t="s">
        <v>8</v>
      </c>
      <c r="H4" s="9" t="s">
        <v>9</v>
      </c>
      <c r="I4" s="9" t="s">
        <v>10</v>
      </c>
      <c r="J4" s="9" t="s">
        <v>11</v>
      </c>
      <c r="K4" s="9" t="s">
        <v>12</v>
      </c>
      <c r="L4" s="10" t="s">
        <v>13</v>
      </c>
      <c r="M4" s="9" t="s">
        <v>14</v>
      </c>
      <c r="N4" s="9" t="s">
        <v>15</v>
      </c>
      <c r="O4" s="10" t="s">
        <v>16</v>
      </c>
      <c r="P4" s="9" t="s">
        <v>17</v>
      </c>
      <c r="Q4" s="9" t="s">
        <v>18</v>
      </c>
      <c r="R4" s="9" t="s">
        <v>19</v>
      </c>
      <c r="S4" s="10" t="s">
        <v>20</v>
      </c>
      <c r="T4" s="9" t="s">
        <v>21</v>
      </c>
      <c r="U4" s="9" t="s">
        <v>22</v>
      </c>
      <c r="V4" s="9" t="s">
        <v>23</v>
      </c>
      <c r="W4" s="9" t="s">
        <v>33</v>
      </c>
      <c r="X4" s="10" t="s">
        <v>24</v>
      </c>
      <c r="Y4" s="9" t="s">
        <v>25</v>
      </c>
      <c r="Z4" s="9" t="s">
        <v>26</v>
      </c>
      <c r="AA4" s="9" t="s">
        <v>27</v>
      </c>
      <c r="AB4" s="10" t="s">
        <v>30</v>
      </c>
      <c r="AC4" s="9" t="s">
        <v>31</v>
      </c>
      <c r="AD4" s="9" t="s">
        <v>28</v>
      </c>
      <c r="AE4" s="9" t="s">
        <v>29</v>
      </c>
      <c r="AF4" s="9" t="s">
        <v>32</v>
      </c>
      <c r="AG4" s="8" t="s">
        <v>35</v>
      </c>
      <c r="AH4" s="8" t="s">
        <v>36</v>
      </c>
      <c r="AI4" s="8" t="s">
        <v>3</v>
      </c>
    </row>
    <row r="5" spans="1:35">
      <c r="B5" s="12" t="s">
        <v>0</v>
      </c>
      <c r="C5" s="11"/>
      <c r="D5" s="12"/>
      <c r="E5" s="13" t="s">
        <v>3</v>
      </c>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5" t="s">
        <v>37</v>
      </c>
      <c r="AH5" s="16" t="s">
        <v>3</v>
      </c>
      <c r="AI5" s="16" t="s">
        <v>3</v>
      </c>
    </row>
    <row r="6" spans="1:35" ht="30">
      <c r="A6" s="2"/>
      <c r="B6" s="5">
        <v>1</v>
      </c>
      <c r="C6" s="3" t="s">
        <v>4</v>
      </c>
      <c r="D6" s="5"/>
      <c r="E6" s="19">
        <v>83</v>
      </c>
      <c r="F6" s="20">
        <f>'[1]личен-отчет-МОН'!$C$5</f>
        <v>0</v>
      </c>
      <c r="G6" s="20">
        <f>'[2]личен-отчет-МОН'!$C$5</f>
        <v>1.25</v>
      </c>
      <c r="H6" s="20">
        <f>'[3]личен-отчет-МОН'!$C$5</f>
        <v>1</v>
      </c>
      <c r="I6" s="20">
        <f>'[4]личен-отчет-МОН'!$C$5</f>
        <v>1</v>
      </c>
      <c r="J6" s="20">
        <f>'[5]личен-отчет-МОН'!$C$5</f>
        <v>3</v>
      </c>
      <c r="K6" s="20">
        <f>'[6]личен-отчет-МОН'!$C$5</f>
        <v>0</v>
      </c>
      <c r="L6" s="20"/>
      <c r="M6" s="20">
        <f>'[7]личен-отчет-МОН'!$C$5</f>
        <v>0</v>
      </c>
      <c r="N6" s="20">
        <f>'[8]личен-отчет-МОН'!$C$5</f>
        <v>0</v>
      </c>
      <c r="O6" s="20"/>
      <c r="P6" s="20">
        <f>'[9]личен-отчет-МОН'!$C$5</f>
        <v>6</v>
      </c>
      <c r="Q6" s="20">
        <f>'[10]личен-отчет-МОН'!$C$5</f>
        <v>3</v>
      </c>
      <c r="R6" s="20">
        <f>'[11]личен-отчет-МОН'!$C$5</f>
        <v>0</v>
      </c>
      <c r="S6" s="20"/>
      <c r="T6" s="20">
        <f>'[12]личен-отчет-МОН'!$C$5</f>
        <v>0</v>
      </c>
      <c r="U6" s="20">
        <f>'[13]личен-отчет-МОН'!$C$5</f>
        <v>0</v>
      </c>
      <c r="V6" s="20">
        <f>'[14]личен-отчет-МОН'!$C$5</f>
        <v>0</v>
      </c>
      <c r="W6" s="20">
        <f>'[15]личен-отчет-МОН'!$C$5</f>
        <v>4</v>
      </c>
      <c r="X6" s="20"/>
      <c r="Y6" s="20">
        <f>'[16]личен-отчет-МОН'!$C$5</f>
        <v>0</v>
      </c>
      <c r="Z6" s="20">
        <f>'[17]A.Filipova-отчет-МОН'!$C$5</f>
        <v>1.25</v>
      </c>
      <c r="AA6" s="20">
        <f>'[18]личен-отчет-МОН'!$C$5</f>
        <v>0</v>
      </c>
      <c r="AB6" s="20"/>
      <c r="AC6" s="20">
        <f>'[19]личен-отчет-МОН'!$C$5</f>
        <v>1.25</v>
      </c>
      <c r="AD6" s="20">
        <f>'[20]личен-отчет-МОН'!$C$5</f>
        <v>0</v>
      </c>
      <c r="AE6" s="20">
        <f>'[21]личен-отчет-МОН'!$C$5</f>
        <v>2</v>
      </c>
      <c r="AF6" s="20">
        <f>'[22]личен-отчет-МОН'!$C$5</f>
        <v>0.25</v>
      </c>
      <c r="AG6" s="23">
        <v>71</v>
      </c>
      <c r="AH6" s="21">
        <v>35</v>
      </c>
      <c r="AI6" s="22">
        <f t="shared" ref="AI6:AI11" si="0">E6+AG6+AH6</f>
        <v>189</v>
      </c>
    </row>
    <row r="7" spans="1:35" ht="30">
      <c r="A7" s="2"/>
      <c r="B7" s="5">
        <v>2</v>
      </c>
      <c r="C7" s="3" t="s">
        <v>5</v>
      </c>
      <c r="D7" s="5"/>
      <c r="E7" s="19">
        <v>10</v>
      </c>
      <c r="F7" s="20">
        <f>'[1]личен-отчет-МОН'!$C$8</f>
        <v>0</v>
      </c>
      <c r="G7" s="20">
        <f>'[2]личен-отчет-МОН'!$C$9</f>
        <v>0</v>
      </c>
      <c r="H7" s="20">
        <f>'[3]личен-отчет-МОН'!$C$8</f>
        <v>0</v>
      </c>
      <c r="I7" s="20">
        <f>'[4]личен-отчет-МОН'!$C$8</f>
        <v>0</v>
      </c>
      <c r="J7" s="20">
        <f>'[5]личен-отчет-МОН'!$C$9</f>
        <v>0</v>
      </c>
      <c r="K7" s="20">
        <f>'[6]личен-отчет-МОН'!$C$8</f>
        <v>0</v>
      </c>
      <c r="L7" s="20"/>
      <c r="M7" s="20">
        <f>'[7]личен-отчет-МОН'!$C$8</f>
        <v>0</v>
      </c>
      <c r="N7" s="20">
        <f>'[8]личен-отчет-МОН'!$C$8</f>
        <v>0</v>
      </c>
      <c r="O7" s="20"/>
      <c r="P7" s="20">
        <f>'[9]личен-отчет-МОН'!$C$29</f>
        <v>0</v>
      </c>
      <c r="Q7" s="20">
        <f>'[10]личен-отчет-МОН'!$C$9</f>
        <v>0</v>
      </c>
      <c r="R7" s="20">
        <f>'[11]личен-отчет-МОН'!$C$8</f>
        <v>0</v>
      </c>
      <c r="S7" s="20"/>
      <c r="T7" s="20">
        <f>'[12]личен-отчет-МОН'!$C$8</f>
        <v>0</v>
      </c>
      <c r="U7" s="20">
        <f>'[13]личен-отчет-МОН'!$C$8</f>
        <v>0</v>
      </c>
      <c r="V7" s="20">
        <f>'[14]личен-отчет-МОН'!$C$8</f>
        <v>0</v>
      </c>
      <c r="W7" s="20">
        <f>'[15]личен-отчет-МОН'!$C$12</f>
        <v>0</v>
      </c>
      <c r="X7" s="20"/>
      <c r="Y7" s="20">
        <f>'[16]личен-отчет-МОН'!$C$9</f>
        <v>0</v>
      </c>
      <c r="Z7" s="20">
        <f>'[17]A.Filipova-отчет-МОН'!$C$8</f>
        <v>1</v>
      </c>
      <c r="AA7" s="20">
        <f>'[18]личен-отчет-МОН'!$C$8</f>
        <v>0</v>
      </c>
      <c r="AB7" s="20"/>
      <c r="AC7" s="20">
        <f>'[19]личен-отчет-МОН'!$C$9</f>
        <v>0</v>
      </c>
      <c r="AD7" s="20">
        <f>'[20]личен-отчет-МОН'!$C$7</f>
        <v>0</v>
      </c>
      <c r="AE7" s="20">
        <f>'[21]личен-отчет-МОН'!$C$8</f>
        <v>0</v>
      </c>
      <c r="AF7" s="20">
        <f>'[22]личен-отчет-МОН'!$C$8</f>
        <v>0</v>
      </c>
      <c r="AG7" s="23">
        <v>13</v>
      </c>
      <c r="AH7" s="21">
        <v>5</v>
      </c>
      <c r="AI7" s="22">
        <f t="shared" si="0"/>
        <v>28</v>
      </c>
    </row>
    <row r="8" spans="1:35" ht="15.75">
      <c r="A8" s="2"/>
      <c r="B8" s="5">
        <v>3</v>
      </c>
      <c r="C8" s="3" t="s">
        <v>2</v>
      </c>
      <c r="D8" s="5"/>
      <c r="E8" s="19">
        <v>48</v>
      </c>
      <c r="F8" s="20">
        <f>'[1]личен-отчет-МОН'!$C$11</f>
        <v>0.56619047619047613</v>
      </c>
      <c r="G8" s="20">
        <f>'[2]личен-отчет-МОН'!$C$11</f>
        <v>1.6233333333333333</v>
      </c>
      <c r="H8" s="20">
        <f>'[3]личен-отчет-МОН'!$C$11</f>
        <v>0.42333333333333328</v>
      </c>
      <c r="I8" s="20">
        <f>'[4]личен-отчет-МОН'!$C$11</f>
        <v>1.2328571428571429</v>
      </c>
      <c r="J8" s="20">
        <f>'[5]личен-отчет-МОН'!$C$12</f>
        <v>0.09</v>
      </c>
      <c r="K8" s="20">
        <f>'[6]личен-отчет-МОН'!$C$11</f>
        <v>0.56619047619047613</v>
      </c>
      <c r="L8" s="20"/>
      <c r="M8" s="20">
        <f>'[7]личен-отчет-МОН'!$C$11</f>
        <v>1.04</v>
      </c>
      <c r="N8" s="20">
        <f>'[8]личен-отчет-МОН'!$C$11</f>
        <v>0.09</v>
      </c>
      <c r="O8" s="20"/>
      <c r="P8" s="20">
        <f>'[9]личен-отчет-МОН'!$C$32</f>
        <v>0.04</v>
      </c>
      <c r="Q8" s="20">
        <f>'[10]личен-отчет-МОН'!$C$12</f>
        <v>0.04</v>
      </c>
      <c r="R8" s="20">
        <f>'[11]личен-отчет-МОН'!$C$11</f>
        <v>0.37333333333333329</v>
      </c>
      <c r="S8" s="20"/>
      <c r="T8" s="20">
        <f>'[12]личен-отчет-МОН'!$C$11</f>
        <v>0.04</v>
      </c>
      <c r="U8" s="20">
        <f>'[13]личен-отчет-МОН'!$C$11</f>
        <v>0.09</v>
      </c>
      <c r="V8" s="20">
        <f>'[14]личен-отчет-МОН'!$C$11</f>
        <v>0.04</v>
      </c>
      <c r="W8" s="20">
        <f>'[15]личен-отчет-МОН'!$C$15</f>
        <v>1.1828571428571428</v>
      </c>
      <c r="X8" s="20"/>
      <c r="Y8" s="20">
        <f>'[16]личен-отчет-МОН'!$C$11</f>
        <v>0.59952380952380957</v>
      </c>
      <c r="Z8" s="20">
        <f>'[17]A.Filipova-отчет-МОН'!$C$11</f>
        <v>1.4328571428571428</v>
      </c>
      <c r="AA8" s="20">
        <f>'[18]личен-отчет-МОН'!$C$11</f>
        <v>0.5161904761904762</v>
      </c>
      <c r="AB8" s="20"/>
      <c r="AC8" s="20">
        <f>'[19]личен-отчет-МОН'!$C$11</f>
        <v>0.95666666666666667</v>
      </c>
      <c r="AD8" s="20">
        <f>'[20]личен-отчет-МОН'!$C$10</f>
        <v>0.04</v>
      </c>
      <c r="AE8" s="20">
        <f>'[21]личен-отчет-МОН'!$C$11</f>
        <v>0.04</v>
      </c>
      <c r="AF8" s="20">
        <f>'[22]личен-отчет-МОН'!$C$12</f>
        <v>0.36499999999999999</v>
      </c>
      <c r="AG8" s="23">
        <v>25</v>
      </c>
      <c r="AH8" s="21">
        <v>20</v>
      </c>
      <c r="AI8" s="22">
        <f t="shared" si="0"/>
        <v>93</v>
      </c>
    </row>
    <row r="9" spans="1:35" ht="30">
      <c r="A9" s="2"/>
      <c r="B9" s="5">
        <v>4</v>
      </c>
      <c r="C9" s="3" t="s">
        <v>112</v>
      </c>
      <c r="D9" s="5"/>
      <c r="E9" s="19">
        <v>17</v>
      </c>
      <c r="F9" s="20">
        <f>'[1]личен-отчет-МОН'!$C$16</f>
        <v>0</v>
      </c>
      <c r="G9" s="20">
        <f>'[2]личен-отчет-МОН'!$C$16</f>
        <v>2</v>
      </c>
      <c r="H9" s="20">
        <f>'[3]личен-отчет-МОН'!$C$15</f>
        <v>0</v>
      </c>
      <c r="I9" s="20">
        <f>'[4]личен-отчет-МОН'!$C$16</f>
        <v>0</v>
      </c>
      <c r="J9" s="20">
        <f>'[5]личен-отчет-МОН'!$C$15</f>
        <v>0</v>
      </c>
      <c r="K9" s="20">
        <f>'[6]личен-отчет-МОН'!$C$16</f>
        <v>0</v>
      </c>
      <c r="L9" s="20"/>
      <c r="M9" s="20">
        <f>'[7]личен-отчет-МОН'!$C$14</f>
        <v>0</v>
      </c>
      <c r="N9" s="20">
        <f>'[8]личен-отчет-МОН'!$C$14</f>
        <v>0</v>
      </c>
      <c r="O9" s="20"/>
      <c r="P9" s="20">
        <f>'[9]личен-отчет-МОН'!$C$35</f>
        <v>0</v>
      </c>
      <c r="Q9" s="20">
        <f>'[10]личен-отчет-МОН'!$C$15</f>
        <v>0</v>
      </c>
      <c r="R9" s="20">
        <f>'[11]личен-отчет-МОН'!$C$14</f>
        <v>0</v>
      </c>
      <c r="S9" s="20"/>
      <c r="T9" s="20">
        <f>'[12]личен-отчет-МОН'!$C$14</f>
        <v>0</v>
      </c>
      <c r="U9" s="20">
        <f>'[13]личен-отчет-МОН'!$C$14</f>
        <v>0</v>
      </c>
      <c r="V9" s="20">
        <f>'[14]личен-отчет-МОН'!$C$14</f>
        <v>0</v>
      </c>
      <c r="W9" s="20">
        <f>'[15]личен-отчет-МОН'!$C$19</f>
        <v>0</v>
      </c>
      <c r="X9" s="20"/>
      <c r="Y9" s="20">
        <f>'[16]личен-отчет-МОН'!$C$16</f>
        <v>0</v>
      </c>
      <c r="Z9" s="20">
        <f>'[17]A.Filipova-отчет-МОН'!$C$16</f>
        <v>0</v>
      </c>
      <c r="AA9" s="20">
        <f>'[18]личен-отчет-МОН'!$C$15</f>
        <v>0</v>
      </c>
      <c r="AB9" s="20"/>
      <c r="AC9" s="20">
        <f>'[19]личен-отчет-МОН'!$C$16</f>
        <v>0</v>
      </c>
      <c r="AD9" s="20">
        <f>'[20]личен-отчет-МОН'!$C$13</f>
        <v>0</v>
      </c>
      <c r="AE9" s="20">
        <f>'[21]личен-отчет-МОН'!$C$14</f>
        <v>0</v>
      </c>
      <c r="AF9" s="20">
        <f>'[22]личен-отчет-МОН'!$C$19</f>
        <v>0</v>
      </c>
      <c r="AG9" s="23">
        <v>67</v>
      </c>
      <c r="AH9" s="21">
        <v>30</v>
      </c>
      <c r="AI9" s="22">
        <f t="shared" si="0"/>
        <v>114</v>
      </c>
    </row>
    <row r="10" spans="1:35" ht="30">
      <c r="A10" s="2"/>
      <c r="B10" s="5">
        <v>5</v>
      </c>
      <c r="C10" s="3" t="s">
        <v>6</v>
      </c>
      <c r="D10" s="5"/>
      <c r="E10" s="19">
        <v>14</v>
      </c>
      <c r="F10" s="20">
        <f>'[1]личен-отчет-МОН'!$C$21</f>
        <v>0</v>
      </c>
      <c r="G10" s="20">
        <f>'[2]личен-отчет-МОН'!$C$20</f>
        <v>0.33333333333333331</v>
      </c>
      <c r="H10" s="20">
        <f>'[3]личен-отчет-МОН'!$C$20</f>
        <v>0</v>
      </c>
      <c r="I10" s="20">
        <f>'[4]личен-отчет-МОН'!$C$21</f>
        <v>0</v>
      </c>
      <c r="J10" s="20">
        <f>'[5]личен-отчет-МОН'!$C$20</f>
        <v>0</v>
      </c>
      <c r="K10" s="20">
        <f>'[6]личен-отчет-МОН'!$C$21</f>
        <v>0</v>
      </c>
      <c r="L10" s="20"/>
      <c r="M10" s="20">
        <f>'[7]личен-отчет-МОН'!$C$19</f>
        <v>0</v>
      </c>
      <c r="N10" s="20">
        <f>'[8]личен-отчет-МОН'!$C$19</f>
        <v>1</v>
      </c>
      <c r="O10" s="20"/>
      <c r="P10" s="20">
        <f>'[9]личен-отчет-МОН'!$C$40</f>
        <v>0</v>
      </c>
      <c r="Q10" s="20">
        <f>'[10]личен-отчет-МОН'!$C$20</f>
        <v>0</v>
      </c>
      <c r="R10" s="20">
        <f>'[11]личен-отчет-МОН'!$C$19</f>
        <v>0</v>
      </c>
      <c r="S10" s="20"/>
      <c r="T10" s="20">
        <f>'[12]личен-отчет-МОН'!$C$19</f>
        <v>1.5</v>
      </c>
      <c r="U10" s="20">
        <f>'[13]личен-отчет-МОН'!$C$19</f>
        <v>0</v>
      </c>
      <c r="V10" s="20">
        <f>'[14]личен-отчет-МОН'!$C$19</f>
        <v>0</v>
      </c>
      <c r="W10" s="20">
        <f>'[15]личен-отчет-МОН'!$C$24</f>
        <v>0</v>
      </c>
      <c r="X10" s="20"/>
      <c r="Y10" s="20">
        <f>'[16]личен-отчет-МОН'!$C$20</f>
        <v>0</v>
      </c>
      <c r="Z10" s="20">
        <f>'[17]A.Filipova-отчет-МОН'!$C$21</f>
        <v>0.33333333333333331</v>
      </c>
      <c r="AA10" s="20">
        <f>'[18]личен-отчет-МОН'!$C$20</f>
        <v>0</v>
      </c>
      <c r="AB10" s="20"/>
      <c r="AC10" s="20">
        <f>'[19]личен-отчет-МОН'!$C$20</f>
        <v>0.33333333333333331</v>
      </c>
      <c r="AD10" s="20">
        <f>'[20]личен-отчет-МОН'!$C$18</f>
        <v>1</v>
      </c>
      <c r="AE10" s="20">
        <f>'[21]личен-отчет-МОН'!$C$19</f>
        <v>0</v>
      </c>
      <c r="AF10" s="20">
        <f>'[22]личен-отчет-МОН'!$C$24</f>
        <v>0.5</v>
      </c>
      <c r="AG10" s="23">
        <v>15</v>
      </c>
      <c r="AH10" s="21">
        <v>3</v>
      </c>
      <c r="AI10" s="22">
        <f t="shared" si="0"/>
        <v>32</v>
      </c>
    </row>
    <row r="11" spans="1:35" ht="30">
      <c r="A11" s="2"/>
      <c r="B11" s="5">
        <v>6</v>
      </c>
      <c r="C11" s="3" t="s">
        <v>1</v>
      </c>
      <c r="D11" s="5"/>
      <c r="E11" s="19">
        <v>0</v>
      </c>
      <c r="F11" s="20">
        <f>'[1]личен-отчет-МОН'!$C$24</f>
        <v>0</v>
      </c>
      <c r="G11" s="20">
        <f>'[2]личен-отчет-МОН'!$C$23</f>
        <v>0</v>
      </c>
      <c r="H11" s="20">
        <f>'[3]личен-отчет-МОН'!$C$23</f>
        <v>0</v>
      </c>
      <c r="I11" s="20">
        <f>'[4]личен-отчет-МОН'!$C$24</f>
        <v>0</v>
      </c>
      <c r="J11" s="20">
        <f>'[5]личен-отчет-МОН'!$C$23</f>
        <v>0</v>
      </c>
      <c r="K11" s="20">
        <f>'[6]личен-отчет-МОН'!$C$24</f>
        <v>0</v>
      </c>
      <c r="L11" s="20"/>
      <c r="M11" s="20">
        <f>'[7]личен-отчет-МОН'!$C$22</f>
        <v>0</v>
      </c>
      <c r="N11" s="20">
        <f>'[8]личен-отчет-МОН'!$C$22</f>
        <v>0</v>
      </c>
      <c r="O11" s="20"/>
      <c r="P11" s="20">
        <f>'[9]личен-отчет-МОН'!$C$43</f>
        <v>0</v>
      </c>
      <c r="Q11" s="20">
        <f>'[10]личен-отчет-МОН'!$C$23</f>
        <v>0</v>
      </c>
      <c r="R11" s="20">
        <f>'[11]личен-отчет-МОН'!$C$22</f>
        <v>0</v>
      </c>
      <c r="S11" s="20"/>
      <c r="T11" s="20">
        <f>'[12]личен-отчет-МОН'!$C$22</f>
        <v>0</v>
      </c>
      <c r="U11" s="20">
        <f>'[13]личен-отчет-МОН'!$C$22</f>
        <v>0</v>
      </c>
      <c r="V11" s="20">
        <f>'[14]личен-отчет-МОН'!$C$22</f>
        <v>0</v>
      </c>
      <c r="W11" s="20">
        <f>'[15]личен-отчет-МОН'!$C$27</f>
        <v>0</v>
      </c>
      <c r="X11" s="20"/>
      <c r="Y11" s="20">
        <f>'[16]личен-отчет-МОН'!$C$23</f>
        <v>0</v>
      </c>
      <c r="Z11" s="20">
        <f>'[17]A.Filipova-отчет-МОН'!$C$24</f>
        <v>0</v>
      </c>
      <c r="AA11" s="20">
        <f>'[18]личен-отчет-МОН'!$C$23</f>
        <v>0</v>
      </c>
      <c r="AB11" s="20"/>
      <c r="AC11" s="20">
        <f>'[19]личен-отчет-МОН'!$C$23</f>
        <v>0</v>
      </c>
      <c r="AD11" s="20">
        <f>'[20]личен-отчет-МОН'!$C$21</f>
        <v>0</v>
      </c>
      <c r="AE11" s="20">
        <f>'[21]личен-отчет-МОН'!$C$22</f>
        <v>0</v>
      </c>
      <c r="AF11" s="20">
        <f>'[22]личен-отчет-МОН'!$C$27</f>
        <v>0</v>
      </c>
      <c r="AG11" s="23">
        <v>0</v>
      </c>
      <c r="AH11" s="21">
        <v>0</v>
      </c>
      <c r="AI11" s="22">
        <f t="shared" si="0"/>
        <v>0</v>
      </c>
    </row>
    <row r="12" spans="1:35">
      <c r="B12" s="11"/>
      <c r="C12" s="13" t="s">
        <v>3</v>
      </c>
      <c r="D12" s="11"/>
      <c r="E12" s="17">
        <f>SUM(E6:E11)</f>
        <v>172</v>
      </c>
      <c r="F12" s="17">
        <f t="shared" ref="F12:AI12" si="1">SUM(F6:F11)</f>
        <v>0.56619047619047613</v>
      </c>
      <c r="G12" s="17">
        <f t="shared" si="1"/>
        <v>5.2066666666666661</v>
      </c>
      <c r="H12" s="17">
        <f t="shared" si="1"/>
        <v>1.4233333333333333</v>
      </c>
      <c r="I12" s="17">
        <f t="shared" si="1"/>
        <v>2.2328571428571431</v>
      </c>
      <c r="J12" s="17">
        <f t="shared" si="1"/>
        <v>3.09</v>
      </c>
      <c r="K12" s="17">
        <f t="shared" si="1"/>
        <v>0.56619047619047613</v>
      </c>
      <c r="L12" s="17">
        <f t="shared" si="1"/>
        <v>0</v>
      </c>
      <c r="M12" s="17">
        <f t="shared" si="1"/>
        <v>1.04</v>
      </c>
      <c r="N12" s="17">
        <f t="shared" si="1"/>
        <v>1.0900000000000001</v>
      </c>
      <c r="O12" s="17">
        <f t="shared" si="1"/>
        <v>0</v>
      </c>
      <c r="P12" s="17">
        <f t="shared" si="1"/>
        <v>6.04</v>
      </c>
      <c r="Q12" s="17">
        <f t="shared" si="1"/>
        <v>3.04</v>
      </c>
      <c r="R12" s="17">
        <f t="shared" si="1"/>
        <v>0.37333333333333329</v>
      </c>
      <c r="S12" s="17">
        <f t="shared" si="1"/>
        <v>0</v>
      </c>
      <c r="T12" s="17">
        <f t="shared" si="1"/>
        <v>1.54</v>
      </c>
      <c r="U12" s="17">
        <f t="shared" si="1"/>
        <v>0.09</v>
      </c>
      <c r="V12" s="17">
        <f t="shared" si="1"/>
        <v>0.04</v>
      </c>
      <c r="W12" s="17">
        <f t="shared" si="1"/>
        <v>5.1828571428571433</v>
      </c>
      <c r="X12" s="17">
        <f t="shared" si="1"/>
        <v>0</v>
      </c>
      <c r="Y12" s="17">
        <f t="shared" si="1"/>
        <v>0.59952380952380957</v>
      </c>
      <c r="Z12" s="17">
        <f t="shared" si="1"/>
        <v>4.0161904761904763</v>
      </c>
      <c r="AA12" s="17">
        <f t="shared" si="1"/>
        <v>0.5161904761904762</v>
      </c>
      <c r="AB12" s="17">
        <f t="shared" si="1"/>
        <v>0</v>
      </c>
      <c r="AC12" s="17">
        <f t="shared" si="1"/>
        <v>2.54</v>
      </c>
      <c r="AD12" s="17">
        <f t="shared" si="1"/>
        <v>1.04</v>
      </c>
      <c r="AE12" s="17">
        <f t="shared" si="1"/>
        <v>2.04</v>
      </c>
      <c r="AF12" s="17">
        <f t="shared" si="1"/>
        <v>1.115</v>
      </c>
      <c r="AG12" s="17">
        <f t="shared" si="1"/>
        <v>191</v>
      </c>
      <c r="AH12" s="17">
        <f t="shared" si="1"/>
        <v>93</v>
      </c>
      <c r="AI12" s="17">
        <f t="shared" si="1"/>
        <v>456</v>
      </c>
    </row>
    <row r="13" spans="1:35">
      <c r="E13" s="7"/>
      <c r="F13" s="4"/>
      <c r="G13" s="4"/>
      <c r="H13" s="4"/>
      <c r="I13" s="4"/>
      <c r="J13" s="4"/>
      <c r="K13" s="4"/>
      <c r="L13" s="4"/>
      <c r="M13" s="4"/>
      <c r="N13" s="4"/>
      <c r="O13" s="4"/>
      <c r="P13" s="4"/>
    </row>
    <row r="14" spans="1:35">
      <c r="C14" s="49" t="s">
        <v>38</v>
      </c>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row>
    <row r="15" spans="1:35">
      <c r="E15" s="7"/>
      <c r="F15" s="4"/>
      <c r="G15" s="4"/>
      <c r="H15" s="4"/>
      <c r="I15" s="4"/>
      <c r="J15" s="4"/>
      <c r="K15" s="4"/>
      <c r="L15" s="4"/>
      <c r="M15" s="4"/>
      <c r="N15" s="4"/>
      <c r="O15" s="4"/>
      <c r="P15" s="4"/>
    </row>
    <row r="16" spans="1:35">
      <c r="E16" s="7"/>
      <c r="F16" s="4"/>
      <c r="G16" s="4"/>
      <c r="H16" s="4"/>
      <c r="I16" s="4"/>
      <c r="J16" s="4"/>
      <c r="K16" s="4"/>
      <c r="L16" s="4"/>
      <c r="M16" s="4"/>
      <c r="N16" s="4"/>
      <c r="O16" s="4"/>
      <c r="P16" s="4"/>
    </row>
  </sheetData>
  <mergeCells count="4">
    <mergeCell ref="B4:C4"/>
    <mergeCell ref="B3:AI3"/>
    <mergeCell ref="B1:AI1"/>
    <mergeCell ref="C14:AI14"/>
  </mergeCells>
  <phoneticPr fontId="5" type="noConversion"/>
  <pageMargins left="0.51181102362204722" right="0.11811023622047245" top="0.55118110236220474" bottom="0.55118110236220474" header="0.31496062992125984" footer="0.31496062992125984"/>
  <pageSetup paperSize="9" scale="9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2</vt:i4>
      </vt:variant>
      <vt:variant>
        <vt:lpstr>Наименувани диапазони</vt:lpstr>
      </vt:variant>
      <vt:variant>
        <vt:i4>1</vt:i4>
      </vt:variant>
    </vt:vector>
  </HeadingPairs>
  <TitlesOfParts>
    <vt:vector size="3" baseType="lpstr">
      <vt:lpstr>Spisak razdeli</vt:lpstr>
      <vt:lpstr>FAF</vt:lpstr>
      <vt:lpstr>FAF!Print_Area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Venelin Boshnakov</dc:creator>
  <cp:lastModifiedBy>Emil</cp:lastModifiedBy>
  <cp:lastPrinted>2018-03-22T12:46:54Z</cp:lastPrinted>
  <dcterms:created xsi:type="dcterms:W3CDTF">2016-09-20T06:54:00Z</dcterms:created>
  <dcterms:modified xsi:type="dcterms:W3CDTF">2019-11-12T10:26:46Z</dcterms:modified>
</cp:coreProperties>
</file>